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919" activeTab="0"/>
  </bookViews>
  <sheets>
    <sheet name="SELECCION ADQUISICIONES-TRANSFE" sheetId="1" r:id="rId1"/>
    <sheet name="RAROS Y CURIOSOS" sheetId="2" state="hidden" r:id="rId2"/>
  </sheets>
  <definedNames>
    <definedName name="_xlnm.Print_Titles" localSheetId="1">'RAROS Y CURIOSOS'!$1:$12</definedName>
    <definedName name="_xlnm.Print_Titles" localSheetId="0">'SELECCION ADQUISICIONES-TRANSFE'!$1:$12</definedName>
  </definedNames>
  <calcPr fullCalcOnLoad="1"/>
</workbook>
</file>

<file path=xl/sharedStrings.xml><?xml version="1.0" encoding="utf-8"?>
<sst xmlns="http://schemas.openxmlformats.org/spreadsheetml/2006/main" count="2120" uniqueCount="980">
  <si>
    <t>550</t>
  </si>
  <si>
    <t>673</t>
  </si>
  <si>
    <t>410</t>
  </si>
  <si>
    <t>013</t>
  </si>
  <si>
    <t>Empastado. Formatos impresos que se diligenciaron mecanográficamente, Recibos faltantes Nos.4192, el No.3945 está en folio 149. El recibo No.4302 está pegado con el No.4303.  Los recibos  estan sin firma del Jefe de la Sección</t>
  </si>
  <si>
    <t>DEPÓSITO LEGAL 4366 al 5161</t>
  </si>
  <si>
    <t>29 de abril 1981</t>
  </si>
  <si>
    <t>Empastado. Formatos impresos que se diligenciaron mecanográficamente. Recibos faltantes No.4743, 5007, 5129. Recibos repetidos No.4669, 4809, 5006. Mal empastados Nos.5021 a 5024, están después del No.5026. Desde el recibo No.4889 a 4894 está arreglada la numeración con esfero, el No.5059 está después del No.5060, el 5115 está después del No.5116, el No.5120 está después del 5121. Los recibos están sin la firma del Jefe de la Sección.</t>
  </si>
  <si>
    <t>DEPÓSITO LEGAL 5162 al 5556</t>
  </si>
  <si>
    <t>321</t>
  </si>
  <si>
    <t>DEPÓSITO LEGAL SERIADAS 1892 al 2264</t>
  </si>
  <si>
    <t>DEPÓSITO LEGAL SERIADAS 2265 al 2623</t>
  </si>
  <si>
    <t>443</t>
  </si>
  <si>
    <t>EMPASTADO. La mayoría es papel copia azúl y otros en original. Son listas de libros que pasan de la Sección de Canjes Nacionales e Internacionales a la Sección de Encuadernación. En el mismo empaste está "Listas del Interior" años 1956 a 1961, va del folio 1 al 73 y "Listas del exterior" 1953 a 1961 del folio 74 al 448.  Los listados tienen firma del Jefe de Canjes y Bibliotecas Seccionales de la Biblioteca Nacional y del Jefe de Encuadernación.</t>
  </si>
  <si>
    <t>LISTAS INTERIOR Y EXTERIOR</t>
  </si>
  <si>
    <t>PAPEL (C y O)</t>
  </si>
  <si>
    <t>EMPASTADO. Formatos impresos que se diligenciaron mecanográficamente. el cumplimiento de la Ley 23 de 1982 de Depósito Legal. Recibos repetidos Nos.482. Los siguientes recibos están anulados No.60, 89, 249, 280, 320, 323, 353, 538, 539, 540, 547, 624, 863. Los recibos tienen firma original del Jefe de la Sección Selección y Adquisición.</t>
  </si>
  <si>
    <t>DEPÓSITO LEGAL1286 al 2382</t>
  </si>
  <si>
    <t>EMPASTADO. Formatos impresos que se diligenciaron mecanográficamente, en cumplimiento de la Ley 23 de 1982 de Depósito Legal. Recibos anulados No.1543, 1772, 1846, 1857, 1987, 1988, 2019, 2020, 2027, 2090, 2136, 2212, 2279 y 2382,  el recibo No.1821 está mal ubicado en el empaste, Falta el recibo No.2094. Los recibos tienen firma original  del Jefe de la Sección de Selección y Adquisiciones.</t>
  </si>
  <si>
    <t>DEPÓSITO LEGAL 001 al 546</t>
  </si>
  <si>
    <t>EMPASTADO. Formatos impresos que se diligenciaron mecanográficamente, en cumplimiento de la Ley 23 de 1982 de Depósito Legal. Recibos anulados No.113, 115, 119, 173, 183, 304, 440. Los recibos tienen firma original  del Jefe de la Sección de Selección y Adquisiciones.</t>
  </si>
  <si>
    <t>DEPÓSITO LEGAL 547 al 1142</t>
  </si>
  <si>
    <t>ENTIDADES QUE CUMPLEN CON EL DEPOSITO LEGAL - DECRETO 460/95 (RECIBOS DEPOSITO LEGAL SERIADO S2216 AL S2850)</t>
  </si>
  <si>
    <t>EMPASTADO. Faltan los recibos Nos. 2480, 2638, 2639, 2640, 2641, 2671, 2767, 2792, 2814 y 2815</t>
  </si>
  <si>
    <t>ENTIDADES QUE CUMPLEN CON EL DEPOSITO LEGAL - DECRETO 460/95 (RECIBOS DEPOSITO LEGAL SERIADO S2851 AL 3336)</t>
  </si>
  <si>
    <t>DEPÓSITO LEGAL 10943 al 11508</t>
  </si>
  <si>
    <t>EMPASTADO. Formatos impresos que se diligenciaron mecanográficamente.  en cumplimiento de la Ley 23 de 1982 de Depósito Legal. Recibos repetidos No. 11057 al  11086 el 11115, 11255, 11314. Estan repisado los números de los recibos No.10960, 11474, desupes del recibo No.11051 está el recibo No.10951 no corresponde al consecutivo del tomo, los recibo No.11120 y No.11348 están marcados a mano. El recibo No.11508 del folio 599, presenta rasgaduras y tiene manchas. Los recibos tienen firma, algunos en original otros en copia, del Jefe de la Sección de Selección y Adquisiciones.</t>
  </si>
  <si>
    <t>DEPÓSITO LEGAL 11509 al 12334.</t>
  </si>
  <si>
    <t>7 enero de 1986</t>
  </si>
  <si>
    <t>26 junio de 1986</t>
  </si>
  <si>
    <t>EMPASTADO. Formatos impresos que se diligenciaron mecanográficamente. Recibos repetidos No.11559, 11688, 11747, 11796, 11910, 11935 a 11941, 11968, 12072, 12138, 12150, 12152,12153, 12238 a 12299. Los siguientes recibos están mal ubicados Nos.12165, 12166, están en folios 687 y 688. El recibo No.12146 está anulado y sin información. Los recibos tienen la firma original del Jefe de la Sección de Selección y Adquisición</t>
  </si>
  <si>
    <t>DEPÓSITO LEGAL 12335 al 13146</t>
  </si>
  <si>
    <t>DEPÓSITO LEGAL 601 al 1301</t>
  </si>
  <si>
    <t>1 de julio de 1977</t>
  </si>
  <si>
    <t>21 de diciembre 1977</t>
  </si>
  <si>
    <t>637 a 1361</t>
  </si>
  <si>
    <t xml:space="preserve">Empastado. Formatos impresos que se diligenciaron mecanográficamente, en cumplimiento de la Ley 23 de 1982 de Depósito Legal. Recibos faltantes No. 8686, 8743, 8788, 8892. Recibos repetidos No.8665, 8996, 9061, 9183. Mal ubicados No. 8952 está después del 8953. Los siguientes recibos estan corregidos la numeración con esfero No.8691, 8692, 8696. El folio 110 no tiene número de recibo, pero la numeración de los recibos está consecutiva, El folio 1 del recibo No. 8632 está rota la hoja, lo mismo que el recibo No.9082 del folio 452 pero en ninguno de los 2 casos interfiere en la información. El recibo  No.8252 está después del No.8253. </t>
  </si>
  <si>
    <t>DEPÓSITO LEGAL 9003 al 10042</t>
  </si>
  <si>
    <t>EMPASTADO. Son formatos mimeografiados que se diligenciaron mecanográficamente con los datos del material recibido como registro de propiedad intelectual (Ley 86 de 1946). La mayoría de recibos tienen el sello facsimilar con la firma del encargado de la Sección de Selección, Adquisición y Canjes de la  Biblioteca Nacional, como constancia de recibido del material. Los formatos tienen numeración que inicia con el No.532  y termina con el No.665</t>
  </si>
  <si>
    <t>INVENTARIO DERECHOS DE AUTOR 10</t>
  </si>
  <si>
    <t>INVENTARIO DERECHOS DE AUTOR 10-12</t>
  </si>
  <si>
    <t>699</t>
  </si>
  <si>
    <t>EMPASTADO. Son formatos impresos que se diligenciaron mecanográficamente  con los datos del material recibido como registro de propiedad intelectual (Ley 86 de 1946). La mayoría de recibos tienen la firma del encargado de la Sección de Selección, Adquisición y Canjes de la  Biblioteca Nacional, los demás estan sin firma ni sello; esto, como constancia de recibido del material. Los formatos tienen numeración que inicia con el No.1931 y termina con No.2143.</t>
  </si>
  <si>
    <t>RECIBOS DE PROPIEDAD INTELECTUAL. No.001 a 260</t>
  </si>
  <si>
    <t>EMPASTADO. Son formatos impresos que se diligenciaron mecanográficamente  con los datos del material recibido como registro de propiedad intelectual (Ley 86 de 1946). La mayoría de recibos tienen la firma del encargado de la Sección de Selección, Adquisición y Canjes de la  Biblioteca Nacional, los demás estan sin firma ni sello; esto, como constancia de recibido del material. Los formatos tienen numeración de Canjes  que inicia con el No.2321 y a partir del folio 2, empieza la numeración con el No.001 y termina con No.260, además de los recibos contiene relaciones de entrega de material y relaciones de material en los siguientes  folios : 25 a 31, 57 a 60, 75 a 77, 79 a 81, 87 a 89, 94, 97 a  102, 104, 136 a 137, 139, 152, 159 a 163, 174 a 177, 187 a 191, 205 a 207, 237 a 239, 248 a 249, 262, 311 a 313, 316. El folio 8 presenta rasgaduras. Los recibos están firmados por el Jefe de Selección, Adquisición y Canjes de la Biblioteca Nacional.</t>
  </si>
  <si>
    <t>RECIBOS DE PROPIEDAD INTELECTUAL. No. 001 al 588</t>
  </si>
  <si>
    <t>INVENTARIO DERECHOS DE AUTOR 12</t>
  </si>
  <si>
    <t xml:space="preserve">INVENTARIO DERECHOS DE AUTOR 01   </t>
  </si>
  <si>
    <t xml:space="preserve">INVENTARIO DERECHOS DE AUTOR 02   </t>
  </si>
  <si>
    <t>Actas de la Dirección Nacional de Derechos de Autor, donde se relacionan los libros que se entregan a la Biblioteca Nacional para custodia y conservación, según convenio interadministrativo No.013/95 entre Colcultura y Dirección Nacional de Derechos de Autor</t>
  </si>
  <si>
    <t>INVENTARIO DERECHOS DE AUTOR 05-06</t>
  </si>
  <si>
    <t>Febreo 1996</t>
  </si>
  <si>
    <t>INVENTARIO DERECHOS DE AUTOR 01</t>
  </si>
  <si>
    <t>ENTIDADES QUE CUMPLEN CON EL DEPOSITO LEGAL - DECRETO 460/95 (RECIBOS DEPOSITO LEGAL MONOGRÁFICO 6129 AL 6681)</t>
  </si>
  <si>
    <t>EMPASTADO. Falta el recibo No.6564, en el folio 6561 está empastado el recibo No.5432 que no corresponde a la numeración del tomo</t>
  </si>
  <si>
    <t>ENTIDADES QUE CUMPLEN CON EL DEPOSITO LEGAL - DECRETO 460/95 (RECIBOS DEPOSITO LEGAL MONOGRÁFICO 6682 AL 7061)</t>
  </si>
  <si>
    <t>EMPASTADO. Falta el recibo No.6843)</t>
  </si>
  <si>
    <t>ENTIDADES QUE CUMPLEN CON EL DEPOSITO LEGAL - DECRETO 460/95 (RECIBOS DEPOSITO LEGAL SERIADO S001 AL S547)</t>
  </si>
  <si>
    <t>ENTIDADES QUE CUMPLEN CON EL DEPOSITO LEGAL - DECRETO 460/95 (RECIBOS DEPOSITO LEGAL SERIADO S548 AL S1082)</t>
  </si>
  <si>
    <t>ENTIDADES QUE CUMPLEN CON EL DEPOSITO LEGAL - DECRETO 460/95 (RECIBOS DEPOSITO LEGAL SERIADO S1083 AL S1612)</t>
  </si>
  <si>
    <t>EMPASTADO. Faltan los recibos Nos. 1164. 1165, 1166, El recibo No.1485 está repetido</t>
  </si>
  <si>
    <t>ENTIDADES QUE CUMPLEN CON EL DEPOSITO LEGAL - DECRETO 460/95 (RECIBOS DEPOSITO LEGAL SERIADO S1613 AL S2215)</t>
  </si>
  <si>
    <t>360</t>
  </si>
  <si>
    <t>INFORME DE ACTIVIDADES LUIS EDUARDO AYALA</t>
  </si>
  <si>
    <t>Empastado. Formatos impresos que se diligenciaron a mano. Recibos repetidos: No.753, 762, 763, 806, 829, 838, 945, 991, 1025, 1226, 1228, 1229, 1230, 1231, 1239, 1338, 1355. Recibos faltantes No.756, 859, 862, 993, 994, 995. Recibos mal ubicado No.1209. Los Folios 63-64, 103, 110, 134-135, 282-283, 394, 402, 531-534, 669-670 contienen listas de entrega de material de Depósito legal. Algunos recibos tienen firmas originales o en copia del  jefe de la Sección o Subdirector de la Biblioteca Nacional de Colombia.</t>
  </si>
  <si>
    <t>DEPÓSITO LEGAL 001 AL 410 (BIS)</t>
  </si>
  <si>
    <t>11 marzo de 1976</t>
  </si>
  <si>
    <t>INFORME ACTIVIDADES ALVARO VAHOS</t>
  </si>
  <si>
    <t>INFORME ACTIVIDADES LUZ M. RAMÍREZ</t>
  </si>
  <si>
    <t>Empastado. Formatos impresos que se diligenciaron mecanográficamente, El recibo No. 001 presenta roturas que no interfieren con la información. Recibos repetidos No.085, 095, 435, 772. Recibos faltantes No.253, 308, 432, 733. El recibo No.459 está empastado en el folio 456, el recibo No.657 está emástado en el folio 658. Los folios 732, 758, 782, 795, 800-801 son listas de títulos de Depósito legal. La mayoría de las recibos están sin la firma del Jefe de la Sección</t>
  </si>
  <si>
    <t>DEPÓSITO LEGAL 826 al 1346</t>
  </si>
  <si>
    <t>EMPASTADO. Son formatos impresos que se diligenciaron mecanográficamente, con los datos del material recibido como registro de propiedad intelectual (Ley 86 de 1946). La mayoría de recibos tienen la firma del encargado de la Sección de Selección, Adquisición y Canjes de la  Biblioteca Nacional, los demás estan sin firma ni sello; esto, como constancia de recibido del material. Los formatos tienen numeración que inicia con el No.1593 y termina con No.1930</t>
  </si>
  <si>
    <t>4 de enero de 1972</t>
  </si>
  <si>
    <t>Empastado. Formatos impresos que se diligenciaron mecanográficamente. Recibos faltantes 5190, 5232, 5233, 5379. Recibos repetidos 5180. El recibo No.5177 está empastado en el folio 14 y no corresponde a ese folio. El recibo No.5253 está marcado con el No.5223, el recibo No.5469 está marcado con el No.4569. Los recibos están sin firma del Jefe de la Sección.</t>
  </si>
  <si>
    <t>DEPÓSITO LEGAL 5557 al 6389</t>
  </si>
  <si>
    <t>Empastado. Formatos impresos que se diligenciaron mecanográficamente, en cumplimiento de la Ley 23 de 1982 de Depósito Legal. Recibos faltantes: 5566, 5837, 5868. Recibos repetidos: 5636, 5693, 5860, 5918, 5963, 6090, 6210, 6331. Recibo mal ubicado No.5950 esta en el folio 391. El recibo No.6307 está marcado con el No.6207, el recibo No.5846 está marcado con No.8546. El recibo No.6238 está marcado como No.6338, el recibo No.6307 está marcado con el No.6207. Los recibos no estan firmados por el Jefe de la Sección.</t>
  </si>
  <si>
    <t>DEPÓSITO LEGAL 6390 al 7071</t>
  </si>
  <si>
    <t>4 de enero de 1983</t>
  </si>
  <si>
    <t>INVENTARIO DERECHOS DE AUTOR 07-08</t>
  </si>
  <si>
    <t>INVENTARIO DERECHOS DE AUTOR 03-08</t>
  </si>
  <si>
    <t>INVENTARIO DERECHOS DE AUTOR 08</t>
  </si>
  <si>
    <t>EMPASTADO. Impreso y dilegenciado a mecanográficamente. Números de recibos repetidos No.036, 041, 079, 120, 125, 162, 190 está el original y la copia, 208, 212, 238, 306, 307, 344 a 347, 453, 458. Recibos faltantes No.149, 158, 422, 477 al 576 aquí la numeración iba con el No.476 y salta al No.577.  Los recibos No.202 y No.250 están anulados. Los recibos No.157 y 409 tienen repisado la numeración. Los siguientes folios son comprobantes de relaciones de comprobantes de recibos: 35 al 37, 202  a 203, 205 a 206. La mayoría de recibos tienen la firma original de la Subdirectora de la Biblioteca Nacional o del Jefe de la Sección Selección, Adquisicón y Canjes de la Biblioteca Nacional.</t>
  </si>
  <si>
    <t>RECIBOS DE PROPIEDAD INTELECTUAL. No.001 a 395</t>
  </si>
  <si>
    <t>Empastado. Formatos impresos que se diligenciaron mecanográficamente. Recibos repetidos No.003, 034, 183, 234, 284, 422, 536, 577. Recibos mal ubicados No.140 está en folio 151, el No.169 está en folio 180, el No.178 está en folio 191, el No.235 está en folio 256. Los recibos Nos. 252 a 257 están en los folios 294 a 299. La numeración de los recibos empieza con No.1377 y No.1378, luego en el folio 3, inicia la numeración con recibo No.001. En los folios 44, 152 a 155, 179, 188, 190,  236 a 239, 314 a 315, 336 a 337, 344, 447, 543 a 544, 611 hay relaciones de material por depósito legal y relaciones de comprobantes de recibido. Los recibos tienen firmas originales del  Jefe de la Sección.</t>
  </si>
  <si>
    <t>547</t>
  </si>
  <si>
    <t>384</t>
  </si>
  <si>
    <t>747</t>
  </si>
  <si>
    <t>748</t>
  </si>
  <si>
    <t>668</t>
  </si>
  <si>
    <t xml:space="preserve">EMPASTADO. Consecutivo que inicia en el No.001 el 9 de enero de 1956  y va hasta el No. 327 con fecha 22 de noviembre de 1956, son oficios de agradecimiento de los libros recibidos en la Oficina de Canjes Nacionales e Internacionales de la Biblioteca Nacional, los acuses tienen firma original del jefe de la Sección. Es un formato preimpreso en donde se diligenciaba el remite y los libros recibidos. </t>
  </si>
  <si>
    <t>496</t>
  </si>
  <si>
    <t>620</t>
  </si>
  <si>
    <t>DEPOSITO LEGAL SERIADO S309 AL S605</t>
  </si>
  <si>
    <t>DEPOSITO LEGAL SERIADO S606 AL S1.216</t>
  </si>
  <si>
    <t>DEPOSITO LEGAL SERIADO S1.217 AL 1.748</t>
  </si>
  <si>
    <t>DEPOSITO LEGAL SERIADO S1.749 AL S2.260</t>
  </si>
  <si>
    <t>DEPOSITO LEGAL SERIADO S2.261 AL S2.750</t>
  </si>
  <si>
    <t>DEPOSITO LEGAL SERIADO S2.751 AL S3.300</t>
  </si>
  <si>
    <t>DEPÓSITO LEGAL FONOGRAMAS 409F AL 455 F</t>
  </si>
  <si>
    <t>DIRECCIÓN NACIONAL DE DERECHOS DE AUTOR. INVENTARIO ACTAS 26 A 28</t>
  </si>
  <si>
    <t>ENTIDADES QUE CUMPLEN CON EL DEPOSITO LEGAL - DECRETO 460/95 (RECIBOS DEPOSITO LEGAL MONOGRAFICO 001 AL 401)</t>
  </si>
  <si>
    <t>EMPASTADO REPETIDO 215</t>
  </si>
  <si>
    <t>ENTIDADES QUE CUMPLEN CON EL DEPOSITO LEGAL - DECRETO 460/95 (RECIBOS DEPOSITO LEGAL MONOGRAFICO 402 AL 908)</t>
  </si>
  <si>
    <t>ENTIDADES QUE CUMPLEN CON EL DEPOSITO LEGAL - DECRETO 460/95 (RECIBOS DEPOSITO LEGAL MONOGRAFICO 909 AL 1,275)</t>
  </si>
  <si>
    <t xml:space="preserve">EMPASTADO. FALTA EL RECIBO No.1170. </t>
  </si>
  <si>
    <t>ENTIDADES QUE CUMPLEN CON EL DEPOSITO LEGAL - DECRETO 460/95 (RECIBOS DEPOSITO LEGAL MONOGRAFICO  1,276 AL 1,862)</t>
  </si>
  <si>
    <t>ENTIDADES QUE CUMPLEN CON EL DEPOSITO LEGAL - DECRETO 460/95 (RECIBOS DEPOSITO LEGAL MONOGRAFICO  1,863 AL 2,645)</t>
  </si>
  <si>
    <t>ENTIDADES QUE CUMPLEN CON EL DEPOSITO LEGAL - DECRETO 460/95 (RECIBOS DEPOSITO LEGAL MONOGRÁFICO 2646 AL 3379)</t>
  </si>
  <si>
    <t>ENTIDADES QUE CUMPLEN CON EL DEPOSITO LEGAL - DECRETO 460/95 (RECIBOS DEPOSITO LEGAL MONOGRÁFICO  3380 AL 3919)</t>
  </si>
  <si>
    <t>ENTIDADES QUE CUMPLEN CON EL DEPOSITO LEGAL - DECRETO 460/95 (RECIBOS DEPOSITO LEGAL MONOGRÁFICO 3920 AL 4648)</t>
  </si>
  <si>
    <t>EMPASTADO. Faltan los recibos Nos.4012, 4023 y 4043</t>
  </si>
  <si>
    <t>ENTIDADES QUE CUMPLEN CON EL DEPOSITO LEGAL - DECRETO 460/95 (RECIBOS DEPOSITO LEGAL MONOGRÁFICO 4649 AL 5256)</t>
  </si>
  <si>
    <t>INVENTARIO OBRAS IMPRESAS DERECHOS DE AUTOR</t>
  </si>
  <si>
    <t>Empastado. Formatos impresos que se diligenciaron mecanográficamente. Recibos faltantes Nos.2290, 2411. Recibos repetidos No.2267. Incluye  relaciones de entrega de libros en folios Nos.45, 77, 125, 130, 136,189, 219-220, 283-301, 364, 501, 551. Todos los recibos tienen firmas originales del  Jefe de la Sección.</t>
  </si>
  <si>
    <t>DEPÓSITO LEGAL 001 AL 388</t>
  </si>
  <si>
    <t>Empastado.  Formatos impresos que se diligenciaron mecanográficamente, los primeros cinco (5) recibos estan numerados consecutivamente con la numeración del año anterior del No.2421 al No.2425, y luego se inicia numeración con el recibo No.006.Recibos Faltantes. Nos.030, 110, 378. Recibos repetidos.Nos.020, 111, 239, 293. Los folios 17, 83, 86, 110, 112, 123, 185, 277, 296, 376, 387, 393 contienen listas de  obras recibidas por Deposito Legal.Todos los recibos tienen firmas originales del jefe de la Sección.</t>
  </si>
  <si>
    <t>DEPÓSITO LEGAL 390 AL 784</t>
  </si>
  <si>
    <t>404-818</t>
  </si>
  <si>
    <t>Empastado. Formatos impresos que se diligenciaron mecanográficamente, en cumplimiento de la Ley 23 de 1982 de Depósito Legal. Recibos faltantes No. 8474, 8475, 8487. Recibos repetidos No.8045, 8190 a 8199 del folio 229 al folio 238, 8576. El recibo 8569 está primero que el 8568. La mayoría de los recibos no están firmados por el Jefe de la Sección. Del folio 1 al 4 presentan rasgaduras que no interfieren con la información.</t>
  </si>
  <si>
    <t>DEPÓSITO LEGAL 8632 al 9302</t>
  </si>
  <si>
    <t>Empastado. Formatos impresos que se diligenciaron mecanográficamente, como recibido y en cumplimiento de la Ley 86 de 1946.  Falta el recibo No.1651 y 1669. La mayoría de los recibos tienen firmas originales del  Jefe de la Sección.</t>
  </si>
  <si>
    <t>DEPÓSITO LEGAL 1669 AL 1899</t>
  </si>
  <si>
    <t>Empastado. Formatos impresos que se diligenciaron mecanográficamente, como recibido y en cumplimiento de la Ley 86 de 1946.  Esta repetido el No.1897, el recibo No.1783, está empastado en el folio 117 y en el folio 218 con diferente título, el recibo No.1097 está empastado en el folio No.131 y no corresponde al consecutivo del tomo. Todos los recibos tienen firmas originales del  Jefe de la Sección.</t>
  </si>
  <si>
    <t>DEPÓSITO LEGAL 1900 AL 2422</t>
  </si>
  <si>
    <t>EMPASTADO. Formatos impresos que se diligenciaron mecanográficamente. el cumplimiento de la Ley 23 de 1982 de Depósito Legal. Recibos repetidos No.12345, 13081 al 13091. Los siguientes recibos faltan No.12724, 12928. Los recibos tienen la firma original del Jefe de la Sección de Selección y Adquisición</t>
  </si>
  <si>
    <t>DEPÓSITO LEGAL 13147 al 13780</t>
  </si>
  <si>
    <t>9 enero de 1987</t>
  </si>
  <si>
    <t>EMPASTADO. Falta el recibo No.5958, en el folio 5715 esta empastado el recibo No.5617 que no corresponde a la numeración de este tomo.</t>
  </si>
  <si>
    <t>EMPASTADO. Consecutivo de los libros recibidos como donación del exterior en la Oficina de Canjes de la Biblioteca Nacional, inicia en el número No.328 el 24 de noviembre de 1956 y finaliza en el No.668 el 10 de julio de 1957, cada acuse tiene la firma facsimilar del jefe de la Oficina de Canjes Nacionales e Internacionales y Bibliotecas Seccionales de la Biblioteca Nacional</t>
  </si>
  <si>
    <t>Empastado. Formatos impresos que se diligenciaron mecanográficamente. Recibo faltante No.394. Recibos mal empastado No.574. Los Folios Nos.497, 517, 525, 554, 572, 575, 583, 587  ,589, 594, 626, 629,636 ,659, 664, 667, 687, 707, 720, 726, 750 Incluyen listas de libros por recibidos por Deposito Legal.Todos los recibos tienen firmas originales del Jefe de la Sección.</t>
  </si>
  <si>
    <t>PROPIEDAD INTELECTUAL 261 AL 492</t>
  </si>
  <si>
    <t>16-Ene.75</t>
  </si>
  <si>
    <t>RECIBOS DE PROPIEDAD INTELECTUAL No.629 a 1058</t>
  </si>
  <si>
    <t>3 enero de 1979</t>
  </si>
  <si>
    <t>EMPASTADO. Formatos impresos diligenciados mecanográficamente. Recibos repetidos Nos.778, 851, 946. Recibos faltantes Nos.788, 970. Del recibo No.637 salta al No.678.  Ninguno de los recibos tiene la firma del Jefe de la Sección de Selección y Adquisición.</t>
  </si>
  <si>
    <t>RECIBOS DE PROPIEDAD INTELECTUAL. No.1059 a 2341</t>
  </si>
  <si>
    <t>EMPASTADO. Impreso diligenciado mecanográficamente. Recibos repetidos No.2585, 2606, 2679, del recibo No.2776 en el folio 439, se devuelve la numeración al recibo No.2727 y continúa ésta numeración; lo que quiere decir que los Nos. 2727 a 2776 se repite la numeración.  Recibos faltantes No. 2555, 2645, 2791, 2803 a 2805. Están arreglados a mano los recibos No.2416, 2436, 2446, 2465,  2488, 2491. En el folio 147 está el recibo No.4192 que no corresponde al consecutivo del tomo. Los recibos estan sin la firma del Jefe de la Sección Selección y Adquisición</t>
  </si>
  <si>
    <t>RECIBOS DE PROPIEDAD INTELECTUAL. No. 2803 a 2926</t>
  </si>
  <si>
    <t>12 ENERO DE 1982</t>
  </si>
  <si>
    <t xml:space="preserve">EMPASTADO. formatos impresos que se diligenciaron mecanográficamente. Recibos faltantes No.2806. Recibos repetidos No.2901. Los recibos No.2833, 2875 y 2901 tienen repisada la numeración. Del recibo No.2926 se salta en el folio 125 al No.5379. Ningúno de los recibos tienen la firma del Jefe de la Sección Selección y Adquisiciones. En el lomo está marcado de enero a abril de 1982, pero contiene información de enero a marzo de 1982. </t>
  </si>
  <si>
    <t>LISTAS DEL INTERIOR Y LISTAS DEL EXTERIOR</t>
  </si>
  <si>
    <t>PAPEL (O y C)</t>
  </si>
  <si>
    <t xml:space="preserve">INFORME DE ACTIVIDADES </t>
  </si>
  <si>
    <t>INFORME ACTIVIDADES PAULINA EUGENIA MOGOLLÓN</t>
  </si>
  <si>
    <t>FICHAS DE ESTADO DE CONSERVACIÓN</t>
  </si>
  <si>
    <t>EMPASTADO. Formatos impresos que se diligenciaron mecanográficamente. Recibos repetidos No.1490, 1586, 1696, de los Nos. 1901 y 1902 hay 2 copias del mismo título.  Recibo faltante No.1512. Recibos mal ubicados No.1433 al 1439, están ubicados en el folio 90 a 95 y estan empastados de atrás hacia delante. Los recibos están sin la firma del Jefe de la Sección de Selección y Adquisiciones encargado - Luz Marina S. de Ramírez</t>
  </si>
  <si>
    <t>DEPÓSITO LEGAL 2034 al 2668</t>
  </si>
  <si>
    <t>Empastado. Formatos impresos que se diligenciaron mecanográficamente. Recibos repetidos No.2182, 2527, 2662. Recibos faltantes No.2183, 2337. El recibo No.2281 está marcado como No.2201. En el folio 387 está el recibo No.0970 y este numero no corresponde al consecutivo de éste tomo. El recibo No.2562 está marcado como No.2662. Los siguientes recibos tienen el número corregido a mano No.2049, 2062, 2083, 2100, 2225, 2550.  Los recibos no tienen firma del Jefe de la Sección</t>
  </si>
  <si>
    <t>DEPÓSITO LEGAL 2669 al 3312</t>
  </si>
  <si>
    <t>Empastado. Formatos impresos que se diligenciaron mecanográficamente. Recibos repetidos No.2794. Recibos mal ubicados: del No.2864 al No.2867 están del folio 160 al folio 163. El folio 149 es una relación de libros recibidos por Depósito Legal. Los recibos no tienen firma del Jefe de la Sección.</t>
  </si>
  <si>
    <t>DEPÓSITO LEGAL 3313 al 3797</t>
  </si>
  <si>
    <t>Empastado. Formatos impresos que se diligenciaron mecanográficamente. Recibos repetidos No.3370, 3728, 3734. recibos faltantes No.3365 a 3367, 3427. Los recibos No.2168 a 2170, estan en este tomo y no corresponden con la numeración que se empasto. Los recibos No.3365 en el folio 54 hasta recibo 3370 en el folio 59, no llevan la secuencia del empastado.  El recibo No.3592 está marcado como No.3692 en el folio 279. En el folio 316 aparece el recibo No.2278 y no corresponde a la numeración del tomo.  Las recibos estan sin firma del Jefe de la Sección.</t>
  </si>
  <si>
    <t>DEPÓSITO LEGAL 3798 al 4365</t>
  </si>
  <si>
    <t>334</t>
  </si>
  <si>
    <t>535</t>
  </si>
  <si>
    <t>GRUPO SELECCIÓN Y ADQUISICIONES</t>
  </si>
  <si>
    <t>No.</t>
  </si>
  <si>
    <t>ORDEN</t>
  </si>
  <si>
    <t>034</t>
  </si>
  <si>
    <t>035</t>
  </si>
  <si>
    <t>Empastado. Formatos impresos que se diligenciaron mecanográficamente. Recibos faltantes No.6972, 7032. Recibos repetidos: No.6456, 6756, 6803, 6878, 7031. El recibo No.6909, está marcado como No.6809 y el recibo No.6941, está marcado como 6041. La numeración de los recibos en los folios 63 y 64 esta cambiada. Los recibos tienen firma original del Jefe de la Sección.</t>
  </si>
  <si>
    <t>DEPÓSITO LEGAL 7072 al 8631</t>
  </si>
  <si>
    <t>EMPASTADO. Son formatos impresos que se diligenciaron mecanográficamente en su mayoría, con los datos del material recibido como registro de propiedad intelectual (Ley 86 de 1946). La mayoría de recibos tienen la firma del encargado de la Sección de Selección, Adquisición y Canjes de la  Biblioteca Nacional, los demás estan sin firma ni sello; esto, como constancia de recibido del material. Los formatos tienen numeración que inicia con el No.1334 y termina con No.1592</t>
  </si>
  <si>
    <t>11 enero de 1971</t>
  </si>
  <si>
    <t>198</t>
  </si>
  <si>
    <t>199</t>
  </si>
  <si>
    <t>200</t>
  </si>
  <si>
    <t>201</t>
  </si>
  <si>
    <t>202</t>
  </si>
  <si>
    <t>203</t>
  </si>
  <si>
    <t>204</t>
  </si>
  <si>
    <t>522,4,1</t>
  </si>
  <si>
    <t>522.4.1</t>
  </si>
  <si>
    <t>125</t>
  </si>
  <si>
    <t>EMPASTADO. Formatos impresos que se diligenciaron mecanográficamente. en cumplimiento de la Ley 23 de 1982 de Depósito Legal. Recibos faltantes No.13180. Recibos repetidos Nos.13162, 13188, 13196, 13229, 13342, 13362, 13553, 13580, 13602, 13614, 13648. El recibo No.13780 está manchado y tiene arreglada una rasgadura con cinta pegante. El recibo No.13507 tiene cinta pegante en una rasgadura. Los recibos tienen firma original del Jefe de la Sección Selección y Adquisición.</t>
  </si>
  <si>
    <t>DEPÓSITO LEGAL 13781-13783, 001 al 785</t>
  </si>
  <si>
    <t>EMPASTADO. Faltan los recibos Nos.2910, 2942, 2943, 2944, 2952, está repetidos los Nos.2908 y 2977</t>
  </si>
  <si>
    <t>29/20</t>
  </si>
  <si>
    <t>ENTIDADES QUE CUMPLEN CON EL DEPOSITO LEGAL - DECRETO 460/95 (RECIBOS DEPOSITO LEGAL FONOGRAMAS 001F AL 353F)</t>
  </si>
  <si>
    <t>EMPASTADO. Falta el recibo No.3F y 4F, están repetidos los Nos.78F, 175F y178F</t>
  </si>
  <si>
    <t>ARCHIVO EMPASTADO TOMO 1 A 313</t>
  </si>
  <si>
    <t>Empastado. Formatos impresos que se diligenciaron mecanográficamente. Recibos Faltantes Nos.366, 372,408, 419, 428, 450, 474, 475. Recibos repetidos Nos.287, 314, 322, 371, 404, 409, 441, 442, 461. Los Folios Nos.15-17, 41, 98, 99, 101. Incluyen listas de entrega de material por   propiedad intelectual.Todos los recibos tienen firmas originales del Jefe de la Sección.</t>
  </si>
  <si>
    <t>DEPÓSITO LEGAL 785 AL 1178</t>
  </si>
  <si>
    <t>Empastado. Formatos impresos que se diligenciaron mecanográficamente. Recibos repetidos No.1230, 1246, 1349, 1364, 1484, 1532, 1632, 1683. Recibos faltantes No. 1211, 1313, 1430, 1445, 1446, 1636. Del recibo No.1346 se salta al No.1430 y continúa el No.1445 y No.1446 y sigue No.1347. Los folios 516, 542, 573, 601, 748-749, 791-792, 1046-1047 contienen listas de entrega de material por parte de editoriales, relaciones de material bibliográfico y sonoro. Todos los recibos tienen firmas originales del Jefe de la Sección</t>
  </si>
  <si>
    <t>DEPÓSITO LEGAL 1798 AL 2576</t>
  </si>
  <si>
    <t>1072 - 1799</t>
  </si>
  <si>
    <t>GRUPO DE GESTION DE ARCHIVO Y DOCUMENTACION</t>
  </si>
  <si>
    <t>DEPENDENCIA:</t>
  </si>
  <si>
    <t>OFICINA PRODUCTORA:</t>
  </si>
  <si>
    <t>CODIGO:</t>
  </si>
  <si>
    <t xml:space="preserve">NOMBRE DE LAS SERIES, </t>
  </si>
  <si>
    <t>SUBSERIES O ASUNTO</t>
  </si>
  <si>
    <t>DEPOSITO LEGAL FONOGRAMAS 001 F AL 700 F</t>
  </si>
  <si>
    <t>DEPOSITO LEGAL FONOGRAMAS 701 F AL 1.193 F</t>
  </si>
  <si>
    <t>522,1,3</t>
  </si>
  <si>
    <t>DIRECCIÓN NACIONAL DE DERECHOS DE AUTOR. INVENTARIO ACTAS 18 A 22</t>
  </si>
  <si>
    <t>DEPOSITO LEGAL 001 AL 667</t>
  </si>
  <si>
    <t>DEPOSITO LEGAL 668 AL 1.192</t>
  </si>
  <si>
    <t>DEPOSITO LEGAL 1.193 AL 1.504</t>
  </si>
  <si>
    <t>DEPOSITO LEGAL 1.505 AL 2.073</t>
  </si>
  <si>
    <t>DEPOSITO LEGAL 2.074 AL 2.515</t>
  </si>
  <si>
    <t>DEPOSITO LEGAL 2.517 AL 3.036</t>
  </si>
  <si>
    <t>DEPÓSITO LEGAL 001 al 352</t>
  </si>
  <si>
    <t>DEPÓSITO LEGAL 353 al 820</t>
  </si>
  <si>
    <t>DEPÓSITO LEGAL 821 al 1666</t>
  </si>
  <si>
    <t>DEPÓSITO LEGAL 1667 al 2278</t>
  </si>
  <si>
    <t>DEPÓSITO LEGAL 2279 al 2755</t>
  </si>
  <si>
    <t xml:space="preserve">EMPASTADO.  Formatos impresos que se diligenciaron mecanográficamente. Números de recibos repetidos No.115, 194, 259 a 267, 309, 318. Número faltantes No.003, 025, 035, 037, 059, 375.  Del recibo No. 076 se salta al No.087, del No. 132 se salta al No. 136, el recibo No. 143 está marcado a mano, el recibo No.395 está roto, pero no interfiere con la información. El folio 37, 39 y 41 son relaciones de comprobantes de rebibos de "Propiedad Intelectual". Solo unos pocos recibos tienen la firma del Jefe de la Sección y/o Subdirectora de la Biblioteca  Nacional. Selección y Adquisiciones </t>
  </si>
  <si>
    <t>RECIBOS DE PROPIEDAD INTELECTUAL. Nos.0001 a 0628</t>
  </si>
  <si>
    <t>3 enero de 1978</t>
  </si>
  <si>
    <t>21 diciembre de 1978</t>
  </si>
  <si>
    <t>DEPÓSITO LEGAL 2756 al 3271</t>
  </si>
  <si>
    <t>DEPÓSITO LEGAL 3272 al 3977</t>
  </si>
  <si>
    <t>DEPÓSITO LEGAL 3981 al 4699</t>
  </si>
  <si>
    <t>DEPÓSITO LEGAL 4700 al 5299</t>
  </si>
  <si>
    <t>DEPÓSITO LEGAL 5300 al 5999</t>
  </si>
  <si>
    <t>DEPÓSITO LEGAL 6000 al 6343</t>
  </si>
  <si>
    <t>DEPÓSITO LEGAL 6344 al 7072</t>
  </si>
  <si>
    <t>DEPÓSITO LEGAL 7073 al 7302</t>
  </si>
  <si>
    <t>DEPÓSITO LEGAL 001 al 671</t>
  </si>
  <si>
    <t>DEPÓSITO LEGAL 672 al 1157</t>
  </si>
  <si>
    <t>DEPÓSITO LEGAL 1158 al 1710</t>
  </si>
  <si>
    <t>DEPÓSITO LEGAL 1711 al 2538</t>
  </si>
  <si>
    <t>DEPÓSITO LEGAL 2539 al 2976</t>
  </si>
  <si>
    <t>DEPÓSITO LEGAL 2977 al 3357</t>
  </si>
  <si>
    <t>DEPÓSITO LEGAL 3358 al 3745</t>
  </si>
  <si>
    <t>EMPASTADO. Formatos impresos que se diligenciaron mecanográficamente. el cumplimiento de la Ley 23 de 1982 de Depósito Legal. Recibos repetidos Nos.1112, 1119. Los siguientes recibos está anulados No.822, 875, 906, 929, 958, 1062. Los recibos tienen firma original del Jefe de la Sección Selección y Adquisición.</t>
  </si>
  <si>
    <t>DEPÓSITO LEGAL 001 al 1285</t>
  </si>
  <si>
    <t>DEPOSITO LEGAL 3.037 AL 3.347</t>
  </si>
  <si>
    <t>DEPOSITO LEGAL 3.348 AL 3.718</t>
  </si>
  <si>
    <t>DEPOSITO LEGAL 3.719 AL 4.107</t>
  </si>
  <si>
    <t>DEPOSITO LEGAL 4.108 AL 4.498</t>
  </si>
  <si>
    <t>DEPOSITO LEGAL 4.499 AL 4.881</t>
  </si>
  <si>
    <t>DEPOSITO LEGAL 4.882 AL 5.507</t>
  </si>
  <si>
    <t>DEPOSITO LEGAL 5.508 AL 6.142</t>
  </si>
  <si>
    <t>DEPOSITO LEGAL 6.143 AL 6.694</t>
  </si>
  <si>
    <t>DEPOSITO LEGAL SERIADO 001 S AL 554 S</t>
  </si>
  <si>
    <t>DEPOSITO LEGAL SERIADO 555 S AL 1.051 S</t>
  </si>
  <si>
    <t>DEPOSITO LEGAL SERIADO 1.052 S AL 1.562 S</t>
  </si>
  <si>
    <t>DEPOSITO LEGAL SERIADO 1.573 S AL 2.076 S</t>
  </si>
  <si>
    <t>DEPOSITO LEGAL SERIADO 2.077 S AL 2.418 S</t>
  </si>
  <si>
    <t>DEPOSITO LEGAL SERIADO 2.419 AL 2.849 S</t>
  </si>
  <si>
    <t>DEPOSITO LEGAL FONOGRAMAS 001 F AL 497 F</t>
  </si>
  <si>
    <t>DIRECCIÓN NACIONAL DE DERECHOS DE AUTOR. INVENTARIO ACTAS 123 A 25</t>
  </si>
  <si>
    <t>DEPOSITO LEGAL 001 AL 689</t>
  </si>
  <si>
    <t>DEPOSITO LEGAL 690 AL 1.352</t>
  </si>
  <si>
    <t>507</t>
  </si>
  <si>
    <t>509</t>
  </si>
  <si>
    <t>396</t>
  </si>
  <si>
    <t>166</t>
  </si>
  <si>
    <t>834</t>
  </si>
  <si>
    <t>837</t>
  </si>
  <si>
    <t>INVENTARIO FONOGRAMAS DERECHOS DE AUTOR</t>
  </si>
  <si>
    <t>INVENTARIO MAPAS, VIDEOS, DERECHOS DE AUTOR</t>
  </si>
  <si>
    <t>INVENTARIO DERECHOS DE AUTOR 01-02</t>
  </si>
  <si>
    <t>INVENTARIO DERECHOS DE AUTOR 02-12</t>
  </si>
  <si>
    <t>INVENTARIO DERECHOS DE AUTOR 03-10</t>
  </si>
  <si>
    <t>INVENTARIO DERECHOS DE AUTOR 07</t>
  </si>
  <si>
    <t>071</t>
  </si>
  <si>
    <t>370</t>
  </si>
  <si>
    <t>372</t>
  </si>
  <si>
    <t>551</t>
  </si>
  <si>
    <t>552</t>
  </si>
  <si>
    <t>553</t>
  </si>
  <si>
    <t>537</t>
  </si>
  <si>
    <t>U.A.E. BIBLIOTECA NACIONAL DE COLOMBIA</t>
  </si>
  <si>
    <t>EMPASTADO. Sin foliar</t>
  </si>
  <si>
    <t>Empastado. Formatos impresos que se diligenciaron mecanográficamente. Recibos faltantes No.9606. Recibos repetidos No.9437, 9468, 9587, 9622, 9927, 9994. El recibo No. 9953 en el folio 655 está marcado a mano. Todos los recibos tienen la firma original del Jefe de la Sección.</t>
  </si>
  <si>
    <t>DEPÓSITO LEGAL 10043 al 10942</t>
  </si>
  <si>
    <t>036</t>
  </si>
  <si>
    <t>Empastado. Formatos impresos que se diligenciaron mecanográficamente. Recibos repetidos No.748, 881, 896 a 906, 1008, 1016, 1025, 1026. Recibos faltantes No.1011, 1039, 1040. Recibos faltantes No.1011, 1039, 1040. Recibos empastados al contrario de la numeración consecutiva: No.672 a 682. Los folios 668, 683, 721 a 724, 878 a 879 corresponden a listas de títulos de depósito legal de discos y libros. Los recibos estan sin firma del Jefe de la Sección</t>
  </si>
  <si>
    <t>DEPÓSITO LEGAL 001 al 825</t>
  </si>
  <si>
    <t>INFORME DE ACTIVIDADES HÉCTOR OSORIO</t>
  </si>
  <si>
    <t>690</t>
  </si>
  <si>
    <t>009</t>
  </si>
  <si>
    <t>010</t>
  </si>
  <si>
    <t>033</t>
  </si>
  <si>
    <t>008</t>
  </si>
  <si>
    <t>477</t>
  </si>
  <si>
    <t>EMPASTADO.  Formatos impresos que se diligenciaron mecanográficamente. Recibos repetidos No.1077, 1153, 1283 a 1292, estan empastados del folio 475 al 483. Recibos faltantes No.955, 312, el folio 46 es fotocopia del recibo No.871. Del folio 118 al 120 son relaciones de comprobantes de recibos de depósito legal, lo mismo los folios 168 a 169, 193, 225 a 226, 228. Los recibos están sin la firma del Jefe de la Sección de Selección y Adquisición.</t>
  </si>
  <si>
    <t>DEPOSITO LEGAL 1.353 AL 1.718</t>
  </si>
  <si>
    <t>DEPOSITO LEGAL 1.719 AL 2.114</t>
  </si>
  <si>
    <t>DEPOSITO LEGAL 2.115 AL 2.673</t>
  </si>
  <si>
    <t>DEPOSITO LEGAL 2.674 AL 3.141</t>
  </si>
  <si>
    <t>DEPOSITO LEGAL 3.142 AL 3.737</t>
  </si>
  <si>
    <t>DEPOSITO LEGAL 3.738 AL 4.086</t>
  </si>
  <si>
    <t>DEPOSITO LEGAL 4.087 AL 4.459</t>
  </si>
  <si>
    <t>DEPOSITO LEGAL 4.4.60 AL 4.814</t>
  </si>
  <si>
    <t>DEPOSITO LEGAL 4.815 AL 5.219</t>
  </si>
  <si>
    <t>DEPOSITO LEGAL 5.220 AL 5.746</t>
  </si>
  <si>
    <t>DEPOSITO LEGAL 5.747 al 6.366</t>
  </si>
  <si>
    <t>DEPOSITO LEGAL 6.367 AL 6.870</t>
  </si>
  <si>
    <t>DEPOSITO LEGAL 6.871 AL 7.367</t>
  </si>
  <si>
    <t>DEPOSITO LEGAL SERIADO S001 AL S308</t>
  </si>
  <si>
    <t>EMPASTADO. Son formatos mimeografiados que se diligenciaron mecanográficamente con los datos del material recibido como registro de propiedad intelectual (Ley 86 de 1946). La mayoría de recibos tienen el sello facsimilar con la firma del Jefe de Canjes y Bibliotecas Seccionales de la Biblioteca Nacional, a partir del 3 de febrero de 1965 cambió el nombre de la oficina por Sección de Selección,, Adquisición y Canjes de la Biblioteca Nacional. Los formatos tienen numeración que inicia con el No.388  y termina con el No.531</t>
  </si>
  <si>
    <t>EMPASTADO. Están empastados los recibos de material monográfico y de fonogramas con numeración consecutiva. Falta el recibo No.2089, el recibo NO.2189 está repetido, falta el recibo No.2277, está repetido el recibo No.2283, todos los recibos tienen la firma original del Jefe de la Sección y el número de radicado como ingreso.</t>
  </si>
  <si>
    <t>DEPÓSITO LEGAL 001 al 879</t>
  </si>
  <si>
    <t>EMPASTADO. El recibo No.580 está repetido en los folios 584 y 585</t>
  </si>
  <si>
    <t>DEPÓSITO LEGAL 880 al 2007</t>
  </si>
  <si>
    <t>EMPASTADO. Del recibo No. 1546 se salta al 1551, en el folio 2003 está el recibo No. 2001 y luego está el No.2000, el recibo No. 2004 está en el folio 2007 y 2008</t>
  </si>
  <si>
    <t>DEPÓSITO LEGAL 2008 al 2991</t>
  </si>
  <si>
    <t>EMPASTADO. El recibo No.2151 está empastado primero que el 2150</t>
  </si>
  <si>
    <t>DEPÓSITO LEGAL 2992 al 3842</t>
  </si>
  <si>
    <t>EMPASTADO. El recibo No.3281 está repetido en los folios 3293 y 3294, faltan los recibos No.3791 al No.3793</t>
  </si>
  <si>
    <t>DEPÓSITO LEGAL 3843al 4916</t>
  </si>
  <si>
    <t>EMPASTADO</t>
  </si>
  <si>
    <t>EMPASTADO. Formatos impresos que se diligenciaron mecanográficamente. Recibo faltante No.329. Recibos repetidos Nos.286, 296, 538. Los recibos No.321 y 721 están con enmendaduras. Los recibos tienen firma original del Jefe de la Sección Selección y Adquisición.</t>
  </si>
  <si>
    <t>DEPÓSITO LEGAL 0778 al 1605</t>
  </si>
  <si>
    <t>DEPÓSITO LEGAL 1347 al 2033</t>
  </si>
  <si>
    <t>467</t>
  </si>
  <si>
    <t>526</t>
  </si>
  <si>
    <t>1/20</t>
  </si>
  <si>
    <t>2/20</t>
  </si>
  <si>
    <t>3/20</t>
  </si>
  <si>
    <t>4/20</t>
  </si>
  <si>
    <t>5/20</t>
  </si>
  <si>
    <t>6/20</t>
  </si>
  <si>
    <t>7/20</t>
  </si>
  <si>
    <t>8/20</t>
  </si>
  <si>
    <t>9/20</t>
  </si>
  <si>
    <t>10/20</t>
  </si>
  <si>
    <t>11/20</t>
  </si>
  <si>
    <t>12/20</t>
  </si>
  <si>
    <t>13/20</t>
  </si>
  <si>
    <t>14/20</t>
  </si>
  <si>
    <t>511</t>
  </si>
  <si>
    <t>512</t>
  </si>
  <si>
    <t>240</t>
  </si>
  <si>
    <t>242</t>
  </si>
  <si>
    <t>780</t>
  </si>
  <si>
    <t>Empastado. Formatos impresos que se diligenciaron mecanográficamente, Recibos repetidos No. 072 a 080, 216 a 233, 295, 350, 373, 374, 390 a 397. Recibos faltantes No.400 a 408. El recibo No.345 está en el folio 378. En el folio 208 está el recibo No.624 y este no corresponde al consecutivo del tomo. Del recibo No.399 en el folio 443 se salta al recibo No.409 en el folio 444 y termina el tomo con folio 445 y recibo No.410. Los recibos tienen firmas originales del Jefe de la Sección</t>
  </si>
  <si>
    <t>DEPÓSITO LEGAL 001 al 600</t>
  </si>
  <si>
    <t>5 enero de 1977</t>
  </si>
  <si>
    <t>28 de junio de 1977</t>
  </si>
  <si>
    <r>
      <t>Empastado. Formatos impresos que se diligenciaron mecanográficamenteRecibos faltantes Nos.980, 1149. Recibos repetidos e</t>
    </r>
    <r>
      <rPr>
        <sz val="10"/>
        <rFont val="Arial"/>
        <family val="2"/>
      </rPr>
      <t xml:space="preserve">l No. 979 (se repite 28 veces desde el folio 195-222), el recibo No.988, 1086, 1131, 1144 (repetido 3 veces). </t>
    </r>
    <r>
      <rPr>
        <sz val="10"/>
        <rFont val="Arial"/>
        <family val="0"/>
      </rPr>
      <t>El folio No. 8,305, 316 a 318 y 398 contienen lista de autores y lista de discos y cartas de solicitud al Deposito Legal. En el lomo está marcado que va hasta el recibo No.1178, pero solo va hasta el recibo No. 1173. Todos los recibos tienen firmas originales del Jefe de la Sección.</t>
    </r>
  </si>
  <si>
    <t>DEPÓSITO LEGAL 1174 AL 1797</t>
  </si>
  <si>
    <t>429 - 1070</t>
  </si>
  <si>
    <t>EMPASTADO. Papel copia y algunas en original. Son listas de obras recibidas del exterior en la Oficina de Cajes Nacionales e Internacionales de la Biblioteca Nacional, entregados a la Sección de Catalogación de la Biblioteca. Tienen firmas autógrafas del Jefe de Selección y firmas originales del Jefe de Catalogación. El folio 2 tiene algunas rasgaduras que no interfieren con la información.</t>
  </si>
  <si>
    <t>DESPACHOS ESPECIALES EXTERIOR E INTERIOR</t>
  </si>
  <si>
    <t>Julio de 1953</t>
  </si>
  <si>
    <t>Noviembre de 1953</t>
  </si>
  <si>
    <t>EMPASTADO. Listas de originales de obras entregadas. Tienen firmas del Jefe de Canjes y del Director de la Biblioteca Nacional. Son entregas nacionales y al exterior</t>
  </si>
  <si>
    <t>DESPACHOS DE LIBROS</t>
  </si>
  <si>
    <t>17 de enero de 1957</t>
  </si>
  <si>
    <t>18 de Julio de 1957</t>
  </si>
  <si>
    <t>EMPASTADO. Cuaderno diligenciado a mano, con los libros despachados de la Oficina de Canjes, todas las páginas están numeradas, van de la página 1 a la 400.</t>
  </si>
  <si>
    <t>RECIBOS EXTERIOR</t>
  </si>
  <si>
    <t>Enero 21 de 1970</t>
  </si>
  <si>
    <t>Marzo 21 de 1972</t>
  </si>
  <si>
    <t>EMPASTADO. Consecutivo de los libros recibidos como donación en la Oficina de Canjes de la Biblioteca Nacional, inicia en el número No.2.489 el 21 de enero de 1970 y finaliza en el No.2859 el 21 de marzo de 1972, cada acuse tiene la firma original del jefe de la Oficina.</t>
  </si>
  <si>
    <t>CANJES NACIONALES E INTERNACIONALES - RECIBOS</t>
  </si>
  <si>
    <t>Enero 9 de 1956</t>
  </si>
  <si>
    <t>Noviembre 22 de 1956</t>
  </si>
  <si>
    <t>EMPASTADO. Está repetido el recibo No.1428, está mal empastados el No.1451 con el No.1452 y el No.1902 con el No.1903. Estas empastados los recibos de material monográfico junto con los fonogramas y con numeración consecutiva. Estan con firma original del Jefe de la División de Selección y Adquisiciones</t>
  </si>
  <si>
    <t>DEPÓSITO LEGAL 1909 al 3422</t>
  </si>
  <si>
    <t>EMPASTADO. En el folio 1948 está el recibo No.1849 que no corresponden a la numeración de ese tomo, faltan los recibos No.2324, 2327 al 2334 y No.3223, el recibo No.2319 y 2320 están en folios 2226 y 2227. Estas empastados los recibos de material monográfico junto con los fonogramas y con numeración consecutiva. Estan con firma original del Jefe de la División de Selección y Adquisiciones</t>
  </si>
  <si>
    <t>DEPÓSITO LEGAL 3423 al 4108</t>
  </si>
  <si>
    <t>EMPASTADO. Estan repetidos los recibos Nos.3758, 3992 y falta el recibo No.3995. Estan empastados los recibos de material monográfico junto con los fonogramas y con numeración consecutiva. Tienen firma original del Jefe de la División de Selección y Adquisiciones</t>
  </si>
  <si>
    <t>DEPÓSITO LEGAL 4109 al 4962</t>
  </si>
  <si>
    <t>DEPÓSITO LEGAL 001 al 473</t>
  </si>
  <si>
    <t>DEPÓSITO LEGAL 474 al 1281</t>
  </si>
  <si>
    <t>DEPÓSITO LEGAL 1282 al 2167</t>
  </si>
  <si>
    <t>DEPÓSITO LEGAL 2168 al 2819</t>
  </si>
  <si>
    <t>DEPÓSITO LEGAL 2820 al 3129</t>
  </si>
  <si>
    <t>DEPÓSITO LEGAL 3130 al 3889</t>
  </si>
  <si>
    <t>DEPÓSITO LEGAL 3890 al 4582</t>
  </si>
  <si>
    <t>DEPÓSITO LEGAL 4583 al 5483</t>
  </si>
  <si>
    <t>DEPÓSITO LEGAL 5484 al 5922</t>
  </si>
  <si>
    <t>DEPÓSITO LEGAL 5923 al 6486</t>
  </si>
  <si>
    <t>EMPASTADO. Formatos impresos diligenciados mecanográficamente. Recibos repetidos Nos.018, 121, 160 Recibos faltantes Nos.0045, 152, 154, 169. Los siguientes folios son relaciones de obras y recibos de material de Propiedad Intelectual : 398, 404-405, 409-410. El recibo No.1 es el único que tiene la firma del Jefe de la Sección de Selección y Adquisición.</t>
  </si>
  <si>
    <t>RECIBOS DE PROPIEDAD INTELECTUAL. No.2144 a 2320</t>
  </si>
  <si>
    <t>EMPASTADO.  Formatos impresos que se diligenciaron mecanográficamente. Falta el No.2220. Estan repetidos los Nos.2165, 2207, 2237. El folio 65 es duplicado del No.828, los folios 1 y 2 están rotos. Los siguientes folios son relaciones de entrega de material No.146-147, 152-153, 177-179, 186-188, 191. Los recibos tienen la firma (en original o copia), del Jefe de Selección, Adquisición y Canjes de la Biblioteca Nacional.</t>
  </si>
  <si>
    <t>ESTADISTICAS DIARIAS DE USUARIOS - LIBROS R.</t>
  </si>
  <si>
    <t>LIBROS ENTREGADOS A DIRECCIÓN - DESTINO EXPOSICIÓN</t>
  </si>
  <si>
    <t>MATERIAL B. IMP. ENTREGADO Y RECIBIDO MICROFILM</t>
  </si>
  <si>
    <t>EMPASTADO.  Formatos impresos que se diligenciaron mecanográficamente. el cumplimiento de la Ley 23 de 1982 de Depósito Legal. Números faltantes Nos.10221, 10338, 10663. Números de recibos repetidos No. 10128, 10166, 10220, 10251, 10416, 10434 repetido 3 veces, 10531, 10640, 10718, 10772, 10783, 10884, 10885, 10886. Los siguientes recibos estan repisados No.10089, 10100, 10124, 10140, 10304, 10499. El recibo No.10312 está marcado como No.10112, el No.10313 está marcado como No.10113. El  folio 1 correspondientre al recibo No.10043 presenta rasgaduras que no interfieren con la información.Todos los recibos tienen la firma original del Jefe de la Sección Selección y Adquisición.</t>
  </si>
  <si>
    <t>039</t>
  </si>
  <si>
    <t>040</t>
  </si>
  <si>
    <t>EMPASTADO. Falta el recibo No.4710, está repetido el recibo No.4806</t>
  </si>
  <si>
    <t>ENTIDADES QUE CUMPLEN CON EL DEPOSITO LEGAL - DECRETO 460/95 (RECIBOS DEPOSITO LEGAL MONOGRÁFICO 5257 AL 5688)</t>
  </si>
  <si>
    <t>ENTIDADES QUE CUMPLEN CON EL DEPOSITO LEGAL - DECRETO 460/95 (RECIBOS DEPOSITO LEGAL MONOGRÁFICO 5689 AL 6128)</t>
  </si>
  <si>
    <t>058</t>
  </si>
  <si>
    <t>PERSONAL DE SECCIÓN LIBROS RAROS Y CURIOSOS</t>
  </si>
  <si>
    <t>INVENTARIO - LIBROS RAROS (7)</t>
  </si>
  <si>
    <t>383</t>
  </si>
  <si>
    <t>159</t>
  </si>
  <si>
    <t>163</t>
  </si>
  <si>
    <t>164</t>
  </si>
  <si>
    <t>412</t>
  </si>
  <si>
    <t>PAPEL</t>
  </si>
  <si>
    <t>523</t>
  </si>
  <si>
    <t>EMPASTADO. Consecutivo de los libros recibidos como donación del exterior en la Sección de Selección, Adquisición y Canje de la Biblioteca Nacional, inicia en el número No.2.296 el 15 de enero de 1965 y finaliza en el No.2489 el 29 de julio de 1969, los acuses tienen la firma del jefe de la Sección de Selección, Adquisición y Canje  de la Biblioteca Nacional.</t>
  </si>
  <si>
    <t>COPIAS DE RECIBOS DE DEPÓSITO LEGAL</t>
  </si>
  <si>
    <t>Empastado. Formatos impresos que se diligenciaron mecanográficamente, en cumplimiento de la Ley 86 de 1946 de Depósito Legal, van del recibo No.1 al No.143. Los recibos tienen firma original del Jefe de la Sección.</t>
  </si>
  <si>
    <t>DEPOSITO LEGAL 001 AL 777</t>
  </si>
  <si>
    <t>522,22,2</t>
  </si>
  <si>
    <t>DEPOSITO LEGAL  001 AL 481</t>
  </si>
  <si>
    <t>DEPOSITO LEGAL  482 AL 1.075</t>
  </si>
  <si>
    <t>DEPOSITO LEGAL 1.076 AL 1.473</t>
  </si>
  <si>
    <t>DEPOSITO LEGAL 1.474 AL 2.174</t>
  </si>
  <si>
    <t>DEPOSITO LEGAL 2.175 AL 2.647</t>
  </si>
  <si>
    <t>DEPOSITO LEGAL 2.648 AL 3.210</t>
  </si>
  <si>
    <t>DEPOSITO LEGAL 3.211 AL 3.585</t>
  </si>
  <si>
    <t>DEPOSITO LEGAL 3.587 AL 4.065</t>
  </si>
  <si>
    <t>DEPOSITO LEGAL 4.066 AL 4.678</t>
  </si>
  <si>
    <t>DEPOSITO LEGAL 4.679 AL 5.021</t>
  </si>
  <si>
    <t>DEPOSITO LEGAL 5.022 AL 5.402</t>
  </si>
  <si>
    <t>DEPOSITO LEGAL 5.403 AL 6.099</t>
  </si>
  <si>
    <t>DEPOSITO LEGAL 6.100 AL 6.500</t>
  </si>
  <si>
    <t>DEPOSITO LEGAL SERIADO 001 S AL 0486 S</t>
  </si>
  <si>
    <t>DEPOSITO LEGAL SERIADO 487S AL 1.219S</t>
  </si>
  <si>
    <t>DEPOSITO LEGAL SERIADO 1.220 AL 1.721 S</t>
  </si>
  <si>
    <t>DEPOSITO LEGAL SERIADO 1.721 S AL 2.190 S</t>
  </si>
  <si>
    <t>DEPOSITO LEGAL SERIADO 2.191 S AL 2.768 S</t>
  </si>
  <si>
    <t>EMPASTADO. Formatos impresos que se diligenciaron mecanográficamente, en cumplimiento de la Ley 23 de 1982 de Depósito Legal. Los recibos tienen firma original del Jefe de la Sección de Selección y Adquisiciones y el sello y firma de recibido en Procesos Técnicos</t>
  </si>
  <si>
    <t>DEPÓSITO LEGAL 1222 al 1800</t>
  </si>
  <si>
    <t>RELACIÓN PAQUETES INTERIOR</t>
  </si>
  <si>
    <t>PAPEL (copia)</t>
  </si>
  <si>
    <t>EMPASTADO. Formatos impresos que se diligenciaron mecanográficamente, en cumplimiento de la Ley 23 de 1982 de Depósito Legal. Está repetido el No.1230, y falta el No.1630. Los recibos tienen firma original del Jefe de la Sección de Selección y Adquisiciones y el sello y firma de recibido en Procesos Técnicos</t>
  </si>
  <si>
    <t>DEPÓSITO LEGAL 1801 al 2153</t>
  </si>
  <si>
    <t>DEPÓSITO LEGAL 001 al 494</t>
  </si>
  <si>
    <t>DEPÓSITO LEGAL 495 al 912</t>
  </si>
  <si>
    <t>DEPÓSITO LEGAL 913 al 1452</t>
  </si>
  <si>
    <t>DEPÓSITO LEGAL 1453 al 1975</t>
  </si>
  <si>
    <t>DEPÓSITO LEGAL 001 al 566</t>
  </si>
  <si>
    <t>DEPÓSITO LEGAL 567 al 1062</t>
  </si>
  <si>
    <t>DEPÓSITO LEGAL 1063 al 1706</t>
  </si>
  <si>
    <t>EMPASTADO. Estan repetidos los recibos Nos.4961, 4962, 4963, 4965, 4967 a 4969, 4972 a 4975, 4977 a 4980, 5038, 5050, 5103, 5133, 5136, 5151. Los folios 5246 al 5254, corresponden a unos recibos que están sueltos con la siguiente numeración: Nos.4517, 4518, 4638, 4519, 4389, 3387, 4516, 4515, 4514 que no corresponden a la secuencia numérica del tomo. Estas empastados los recibos de material monográfico junto con los fonogramas y con numeración consecutiva. Estan con firma original del Jefe de la División de Selección y Adquisiciones</t>
  </si>
  <si>
    <t>DEPÓSITO LEGAL 001 al 513</t>
  </si>
  <si>
    <t>EMPASTADO. Se repiten los recibos No.057, 136, 137, 143, 154, 160, 399, 454, 456, 460, 461, 462, 467, el folio 96 es un anexo del recibo No.094. Tienen la firma original del Jefe de la División de Selección y Adquisiciones</t>
  </si>
  <si>
    <t>DEPÓSITO LEGAL 514 al 1379</t>
  </si>
  <si>
    <t>DEPÓSITO LEGAL 1380 al 2361</t>
  </si>
  <si>
    <t>DEPÓSITO LEGAL 2362 al 3215</t>
  </si>
  <si>
    <t>DEPÓSITO LEGAL 3216 al 4032</t>
  </si>
  <si>
    <t>EMPASTADO. Están repetidos los recibos Nos.3298 al 3264 debido a que tienen la misma numeración los recibos de monográfico con los de fonográmas. Anulado el recibo No.3288. Estan empastados los recibos de material monográfico junto con los fonogramas y con numeración consecutiva. Tienen la firma original del Jefe de la División de Selección y Adquisiciones.</t>
  </si>
  <si>
    <t>EMPASTADO. Los siguientes recibos están repetidos No.674, 789, 790, 791, 792, 1029, 1035, falta el recibo No.1083</t>
  </si>
  <si>
    <t>DEPÓSITO LEGAL 1180 al 1925</t>
  </si>
  <si>
    <t>EMPASTADO. El recibo 1317 está sin marcar, el recibo 1391 se repite en el folio 215 y 216, el recibo 1392 se repite en el folio 217 y 218, el recibo No.1425 está en el folio 252 y 253. Son recibos de material monográfico y fonográmas.</t>
  </si>
  <si>
    <t>DEPÓSITO LEGAL 1926 al 2748</t>
  </si>
  <si>
    <t>EMPASTADO.  El recibo No.3960 se repite en los folios 3959 al 3960, el recibo No.3969 se repite en los folios 3979 y 3980, el recibo No. 3974 se repite en el folio 1985 y 3986, el No. 4000 se repite en folios 4013 y 4014, el No.4012 se repite en el folio 4026 y 4027, Estas empastados los recibos de material monográfico junto con los fonogramas y con numeración consecutiva. Estan con firma original del Jefe de la División de Selección y Adquisiciones</t>
  </si>
  <si>
    <t>DEPÓSITO LEGAL 4917 al 5391</t>
  </si>
  <si>
    <t>INVENTARIO - LIBROS RAROS (2)</t>
  </si>
  <si>
    <t>691</t>
  </si>
  <si>
    <t>719</t>
  </si>
  <si>
    <t>INVENTARIO - LIBROS RAROS (4)</t>
  </si>
  <si>
    <t>650</t>
  </si>
  <si>
    <t>CAPACITACION PERSONAL</t>
  </si>
  <si>
    <t>CIRCULARES - MEMORANDOS</t>
  </si>
  <si>
    <t>COMITÉ TÉCNICO</t>
  </si>
  <si>
    <t>656</t>
  </si>
  <si>
    <t>324</t>
  </si>
  <si>
    <t>INFORME DE ACTIVIDADES EDGAR DELGADO</t>
  </si>
  <si>
    <t>INFORME DE ACTIVIDADES GLADYS DE VAHOS</t>
  </si>
  <si>
    <t>INFORME DE ACTIVIDADES MUTIS</t>
  </si>
  <si>
    <t>106</t>
  </si>
  <si>
    <t>603</t>
  </si>
  <si>
    <t>743</t>
  </si>
  <si>
    <t>INFORME DE ACTIVIDADES INÉS PINEDA</t>
  </si>
  <si>
    <t>86</t>
  </si>
  <si>
    <t>87</t>
  </si>
  <si>
    <t>92</t>
  </si>
  <si>
    <t>93</t>
  </si>
  <si>
    <t>501</t>
  </si>
  <si>
    <t>502</t>
  </si>
  <si>
    <t>503</t>
  </si>
  <si>
    <t>702</t>
  </si>
  <si>
    <t>475</t>
  </si>
  <si>
    <t>235</t>
  </si>
  <si>
    <t>EMPASTADO. Son formatos mimeografiados que se diligenciaron mecanográficamente con los datos del material recibido como registro de propiedad intelectual (Ley 86 de 1946). La mayoría de recibos tienen el sello facsimilar con la firma del encargado de la Sección de Selección, Adquisición y Canjes de la  Biblioteca Nacional, como constancia de recibido del material. Los formatos tienen numeración que inicia con el No.666 en el folio 7 y termina con el No.793B en el folio 134, del folio 1 al 6 en texto mimeografiado contiene "precauciones sanitarias para la compra de ganado"</t>
  </si>
  <si>
    <t>EMPASTADO. Consecutivo de los libros recibidos como donación del interior y exterior en la Oficina de Canjes de la Biblioteca Nacional, inicia en el número No.1111 el 5 de enero de 1959 y finaliza en el No.1343 el 2 de diciembre de 1959, la mayoría de acuses tienen la firma facsimilar del jefe de la Oficina de Canjes Nacionales e Internacionales y Bibliotecas Seccionales de la Biblioteca Nacional</t>
  </si>
  <si>
    <t>EMPASTADO. Consecutivo de los libros recibidos como donación del interior y exterior en la Oficina de Canjes de la Biblioteca Nacional, inicia con la hoja numerada con 384 el 5 de enero de 1959 y finaliza en el No.510 el 2 de diciembre de 1959.</t>
  </si>
  <si>
    <t>EMPASTADO. Consecutivo de los libros recibidos como donación del exterior en la Oficina de Canjes de la Biblioteca Nacional, inicia en el número No.1345 del 13 de enero de 1960 y finaliza en el No.1693 el 12 de diciembre de 1960, los acuses tienen la firma facsimilar del jefe de la Oficina de Canjes Nacionales e Internacionales y Bibliotecas Seccionales de la Biblioteca Nacional</t>
  </si>
  <si>
    <t>EMPASTADO. Son formatos mimeografiados que se diligenciaron mecanográficamente con los datos del material recibido como registro de propiedad intelectual (Ley 86 de 1946). La mayoría de recibos tienen el sello facsimilar con la firma del encargado de la Sección de Selección, Adquisición y Canjes de la  Biblioteca Nacional, los demás estan sir firma ni sello facsimilar de la firma; esto, como constancia de recibido del material. Los formatos tienen numeración que inicia con el No.794 en el folio 2 y termina con el No.900 en el folio 110, el folio 1 es la presentación del tomo.</t>
  </si>
  <si>
    <t>Empastado. Formatos impresos que se diligenciaron mecanográficamente. Recibos repetidos No.1801, 1895, 1951, 1978, 2093, 2095, 2106, 2107, 2108, 2136, 2146, 2147, 2198, 2204, 2319, 2326, 2327, 2331, 2418 (etá en folios 1729 y 1734). Los folios Nos. 1085, 1129, 1173, 1258, 1260, 1326, 1379 a 1384, 1465 a 1466, 1551 a 1553, 1755 a 1756, 1765 a 1767, 1784 a 1787 contienen listas de comprobantes de recibos de Depósito legal y cartas de entrega de material para depósito legal. La mayoría de los recibos estan firmados en original por el Jefe de la Sección.</t>
  </si>
  <si>
    <t>DEPÓSITO LEGAL 001 AL 711</t>
  </si>
  <si>
    <t>Empastado. Formatos impresos que se diligenciaron mecanográficamente. Recibos faltantes Nos.232, 323, 358, 624, 635, 667. Recibos repetidos Nos.129, 309, 464, 496, 515-517, 548, 563, 606, 607, 662, 703. El recibo No. 396 está después del No.387, y el recibo No.565 está marcado como No.465. El folio 119, 178, 292, 329 a 333, 429, 446 a 447, 475, 520, 559, 584 a 585, 654-655, 657 a 658, 666 a 667, 673 a 675, y 715 contienen listas de entrega de material de Depósito Legal y relaciones de comprobantes de recibos de depósito Legal. Todos los recibos tienen firmas originales del  jefe de la Sección.</t>
  </si>
  <si>
    <t>DEPÓSITO LEGAL 712 AL 1376</t>
  </si>
  <si>
    <t>Actas de la Dirección Nacional de Derechos de Autor, donde se relacionan los libros que se entregan a la Biblioteca Nacional en Custodia, según convenio interadministrativo No.013/95 entre Colcultura y Dirección Nacional de Derechos de Autor</t>
  </si>
  <si>
    <t>INVENTARIO DERECHOS DE AUTOR 09</t>
  </si>
  <si>
    <t>INVENTARIO DE PUBLICACIONES ENVIADAS POR CANJE</t>
  </si>
  <si>
    <t>Inventario de publicaciones enviadas por canje a institucioines. El listado está por institución y por títulos enviados</t>
  </si>
  <si>
    <t>Listas de inventario de publicaciones enviadas por Canje a instituciones</t>
  </si>
  <si>
    <t>Relación de publicaciones enviadas a instituciones durante el año 2000 a través del programa de Canje y Difusión</t>
  </si>
  <si>
    <t>Abril 18 2000</t>
  </si>
  <si>
    <t>CANJES NACIONALES E INTERNACIONALES</t>
  </si>
  <si>
    <t>EMPASTADO. Consecutivo de los libros recibidos como donación del exterior en la Oficina de Canjes de la Biblioteca Nacional, inicia en el número No.2134 el 10 de enero de 1963 y finaliza en el No.2296 el 2 de diciembre de 1964, los acuses tienen la firma facsimilar del jefe de la Oficina de Canjes Nacionales e Internacionales y Bibliotecas Seccionales de la Biblioteca Nacional</t>
  </si>
  <si>
    <t>CANJES NACIONALES E INTERNACIONALES - RECIBOS EXTERIOR</t>
  </si>
  <si>
    <t>EMPASTADO. Consecutivo de los libros recibidos como donación del exterior en la Oficina de Canjes de la Biblioteca Nacional, inicia en el número No.2133 el 13 de enero de 1962 y finaliza en el No.2134 el 13 de diciembre de 1962, los acuses tienen la firma facsimilar del jefe de la Oficina de Canjes Nacionales e Internacionales y Bibliotecas Seccionales de la Biblioteca Nacional</t>
  </si>
  <si>
    <t>COPIA CORRESPONDENCIA</t>
  </si>
  <si>
    <t>/13/12/1954/</t>
  </si>
  <si>
    <t>PAPEL (original y copia</t>
  </si>
  <si>
    <t>EMPASTADO. Contiene oficios enviados y recibidos a nivel nacional e internacional a librerías, bibliotecas y personas naturales, tienen firmas originales y del folio 1 al 14 está el indice de contenido. Está empastado sin orden en las fechas</t>
  </si>
  <si>
    <t>DEPÓSITO LEGAL 144 AL 400</t>
  </si>
  <si>
    <t>EMPASTADO. Formatos preimpresos diligenciados a máquina con la información de la obra a registrar  en la Biblioteca, en cumplimiento de la Ley de Depósito Legal No.86de 1946, la mayoría de recibos tienen la firma original y sello del Jefe de la Sección de Canje Nacional e Internacional. Inicia con el recibo No.144 del 2 de enero de 1973 y finaliza con el recibo No.400 el 22 de marzo de 1973</t>
  </si>
  <si>
    <t>DEPÓSITO LEGAL 401 AL 600</t>
  </si>
  <si>
    <t>EMPASTADO. Formatos preimpresos diligenciados a máquina con la información de la obra a registrar  en la Biblioteca, en cumplimiento de la Ley de Depósito Legal No.86 de 1946, la mayoría de recibos tienen la firma original y sello del Jefe de la Sección de Canje Nacional e Internacional. Inicia con el recibo No.401 del 22 de marzo de 1973 y finaliza con el recibo No.600 el 13 de abril de 1973</t>
  </si>
  <si>
    <t>DEPÓSITO LEGAL 601 AL 840</t>
  </si>
  <si>
    <t>EMPASTADO. Formatos preimpresos diligenciados a máquina con la información de la obra a registrar  en la Biblioteca, en cumplimiento de la Ley de Depósito Legal No.86 de 1946, la mayoría de recibos tienen la firma original y sello del Jefe de la Sección de Canje Nacional e Internacional. Inicia con el recibo No.601 del 17 de abril de 1973 y finaliza con el recibo No.840 el 16 de mayo de 1973. La foliación continúa del tomo anterior</t>
  </si>
  <si>
    <t>041</t>
  </si>
  <si>
    <t>183</t>
  </si>
  <si>
    <t>Entidades que cumplen con el Depósito Legal-Decreto 460/95 (Monográfico No. 311 - 775)</t>
  </si>
  <si>
    <t>01/02/2006</t>
  </si>
  <si>
    <t>28/02/2006</t>
  </si>
  <si>
    <t>3/21</t>
  </si>
  <si>
    <t>PROGRAMACIÓN CULTURAL</t>
  </si>
  <si>
    <t>INVENTARIO - LIBROS RAROS (1)</t>
  </si>
  <si>
    <t>152</t>
  </si>
  <si>
    <t>CORRESPONDENCIA INTERNA EXTERNA. RECIBIDA Y DESPACHADA</t>
  </si>
  <si>
    <t>RELACIONES DE MATERIAL BIBLIOGRÁFICO ENTREGADO A EXPOSICIÓN DENTRO Y FUERA DE LA BIBLIOTECA</t>
  </si>
  <si>
    <t>795</t>
  </si>
  <si>
    <t>PROYECTO - CATÁLOGO FONDO MUTIS</t>
  </si>
  <si>
    <t>RESOLUCIONES Y CONVOCATORIAS EMPLE. COLCULTURA</t>
  </si>
  <si>
    <t>SEMINARIO - TALLER DE BIBLIOTECOLOGIA</t>
  </si>
  <si>
    <t>SOLICITUDES AUTORIZADAS POR EL DIRECTOR</t>
  </si>
  <si>
    <t>XEROXCOPIAS</t>
  </si>
  <si>
    <t>AVALÚO DE MATERIAL BIBLIOGRÁFICO</t>
  </si>
  <si>
    <t>CATÁLOGO DE INCUNABLES DE BUENO MEDINA</t>
  </si>
  <si>
    <t>INVENTARIO DE TRASPASO DE MUEBLES Y ENSERES</t>
  </si>
  <si>
    <t>636</t>
  </si>
  <si>
    <t>637</t>
  </si>
  <si>
    <t>644</t>
  </si>
  <si>
    <t>MATERIAL MANUSCRITO DE LA SALA DE SEGURIDAD MICROFILM</t>
  </si>
  <si>
    <t>MATERIAL PARA RESTAURAR</t>
  </si>
  <si>
    <t>483</t>
  </si>
  <si>
    <t>281</t>
  </si>
  <si>
    <t>282</t>
  </si>
  <si>
    <t>342</t>
  </si>
  <si>
    <t>EMPASTADO. Formatos impresos que se diligenciaron mecanográficamente, en cumplimiento de la Ley 23 de 1982 de Depósito Legal.. Recibos anulados No.567 y 577, el recibo No.743 está empastado en el folio 742, está antes del No.742. Los recibos tienen firma original  del Jefe de la Sección de Selección y Adquisiciones.</t>
  </si>
  <si>
    <t>DEPÓSITO LEGAL 1143 al 1672</t>
  </si>
  <si>
    <t>EMPASTADO.  Formatos impresos que se diligenciaron mecanográficamente. Números faltantes No. 2278. Números repetidos No.2035, 2314, del recibo No.2167 se salta al No.2172 y está repetido 2 veces, a partir del folio 2 el tomo no está bien empastado, de igual forma los folios 201,  223, 301, 355 estan un poco salidos del empaste.  Los recibos no tienen la firma del Jefe de Sección Selección y Adquisición</t>
  </si>
  <si>
    <t>RECIBOS DE PROPIEDAD INTELECTUAL. 2342 a 2806</t>
  </si>
  <si>
    <t>COPIADOR OFICINA DE CANJES</t>
  </si>
  <si>
    <t>Empastado. En portada título: "Correspondencia de la Oficina de Canjes 1950". Oficios mecanografiados relacionando material bibliografico enviado al interior y exterior a Bibliotecas, archivos, gobernaciones, escuelas, centros de estudios, institutos y bibliotecas aldeanas. El tomo contiene 3 años y los folios tienen numeración que inicia  en cada año y estan firmados por el encargado de la oficina de Sección de Canje Francisco Serrano Villamizar</t>
  </si>
  <si>
    <t>BOLETIN 73 AL 104</t>
  </si>
  <si>
    <t>PAPEL (original)</t>
  </si>
  <si>
    <t>EMPASTADO. Texto mimeografiado que contiene el "Boletín Cultural" de la Biblioteca Nacional de Colombia desde el No.73 al 104, publicación en donde se presentaban los programas para la Sala de Música, las conferencias, relaciones de libros entregados por el Departamento de Catalogación a las salas generales de lectura para el servicio de los lectores, cine cultural, donaciones, exposiciones y demás eventos culturales que se realizaban en las galerías y salas de exposición de la  Biblioteca Nacional y en otras instituciones culturales de Bogotá.</t>
  </si>
  <si>
    <t>BOLETIN 29 AL 72</t>
  </si>
  <si>
    <t>EMPASTADO. La mayoría es papel copia azúl y otros en original. Son listas de libros que pasan de la Sección de Canjes Nacionales e Internacionales a la Sección de Encuadernación y a Catalogación. En el mismo empaste está "Listas del Interior" años 1955 a 1961, va del folio 1 a 56 y "Listas del exterior" 1955 a 1961 del folio 57 a 198. Los listados tienen firma del Jefe de Canjes y Bibliotecas Seccionales de la Biblioteca Nacional, del Jefe de Encuadernación y del Jefe de Catalogación.</t>
  </si>
  <si>
    <t xml:space="preserve">LISTAS INTERIOR    </t>
  </si>
  <si>
    <t>Marzo 23 de 1962</t>
  </si>
  <si>
    <t>Noviembre 13 de 1967</t>
  </si>
  <si>
    <t>EMPASTADO. La mayoría es papel copia azúl y otros en original. Son listas de libros que pasan de la Sección de Canjes Nacionales e Internacionales a la Sección de Encuadernación y a Catalogación. Los listados tienen firma del Jefe de Canjes y Nacionales e Internacionales de la Biblioteca Nacional, del Jefe de Encuadernación y del Jefe de Catalogación.</t>
  </si>
  <si>
    <t>LISTAS DE EXTERIOR</t>
  </si>
  <si>
    <t>Enero 13 de 1968</t>
  </si>
  <si>
    <t>Noviembre 19 de 1968</t>
  </si>
  <si>
    <t>440</t>
  </si>
  <si>
    <t>398</t>
  </si>
  <si>
    <t>478</t>
  </si>
  <si>
    <t>191</t>
  </si>
  <si>
    <t>830</t>
  </si>
  <si>
    <t>Entidades que cumplen con el Depósito Legal-Decreto 460/95 (Monográfico No. 776 - 1437)</t>
  </si>
  <si>
    <t>01/03/2006</t>
  </si>
  <si>
    <t>31/03/2006</t>
  </si>
  <si>
    <t>4/21</t>
  </si>
  <si>
    <t>Entidades que cumplen con el Depósito Legal-Decreto 460/95 (Monográfico No. 1438 - 1871)</t>
  </si>
  <si>
    <t>03/04/2006</t>
  </si>
  <si>
    <t>28/04/2006</t>
  </si>
  <si>
    <t>5/21</t>
  </si>
  <si>
    <t>Entidades que cumplen con el Depósito Legal-Decreto 460/95 (Monográfico No. 1872 - 2438)</t>
  </si>
  <si>
    <t>03/05/2006</t>
  </si>
  <si>
    <t>31/05/2006</t>
  </si>
  <si>
    <t>6/21</t>
  </si>
  <si>
    <t>Entidades que cumplen con el Depósito Legal-Decreto 460/95 (Monográfico No. 2439 - 2944)</t>
  </si>
  <si>
    <t>01/06/2006</t>
  </si>
  <si>
    <t>30/06/2006</t>
  </si>
  <si>
    <t>295</t>
  </si>
  <si>
    <t>298</t>
  </si>
  <si>
    <t>299</t>
  </si>
  <si>
    <t>340</t>
  </si>
  <si>
    <t>INFORME DE ACTIVIDADES</t>
  </si>
  <si>
    <t>088</t>
  </si>
  <si>
    <t>239</t>
  </si>
  <si>
    <t>505</t>
  </si>
  <si>
    <t>FONDO ESPECIAL - LISTAS</t>
  </si>
  <si>
    <t>EMPASTADO. Consecutivo de los libros recibidos como donación del exterior en la Oficina de Canjes de la Biblioteca Nacional, inicia en el número No.669 el 16 de julio de 1957 y finaliza en el No.1110 el 19 de noviembre de 1958, cada acuse tiene la firma facsimilar del jefe de la Oficina de Canjes Nacionales e Internacionales y Bibliotecas Seccionales de la Biblioteca Nacional</t>
  </si>
  <si>
    <t>EMPASTADO. Son formatos impresos que se diligenciaron mecanográficamente en su mayoría, con los datos del material recibido como registro de propiedad intelectual (Ley 86 de 1946). La mayoría de recibos tienen la firma del encargado de la Sección de Selección, Adquisición y Canjes de la  Biblioteca Nacional, los demás estan sir firma ni sello; esto, como constancia de recibido del material. Los formatos tienen numeración que inicia con el No.901 y termina con No.1333</t>
  </si>
  <si>
    <t>5 enero de 1970</t>
  </si>
  <si>
    <t>DEPÓSITO LEGAL 4033 al 4534</t>
  </si>
  <si>
    <t>EMPASTADO. Faltan los recibos Nos.4217 al 4219, está repetido el No.4364. Estan con firma original del Jefe de la División de Selección y Adquisiciones</t>
  </si>
  <si>
    <t>DEPÓSITO LEGAL 001 al 628</t>
  </si>
  <si>
    <t>EMPASTADO. Están repetidos los recibos Nos.003 y 308, falta el recibo No.318. Estas empastados los recibos de material monográfico junto con los fonogramas y con numeración consecutiva. Estan con firma original del funcionario delegado por el Jefe de la División de Selección y Adquisiciones</t>
  </si>
  <si>
    <t>DEPÓSITO LEGAL 629 al 1208</t>
  </si>
  <si>
    <t>EMPASTADO. La numeración está completa. Estan empastados los recibos de material monográfico junto con los fonogramas y con numeración consecutiva. Estan con firma original del Jefe de la División de Selección y Adquisiciones</t>
  </si>
  <si>
    <t>DEPÓSITO LEGAL 1209 al 1908</t>
  </si>
  <si>
    <t>DEPÓSITO LEGAL 2746 al 4333</t>
  </si>
  <si>
    <t>DEPÓSITO LEGAL 4334 al 4586</t>
  </si>
  <si>
    <t>DEPÓSITO LEGAL FONOGRAMAS 001 al 536</t>
  </si>
  <si>
    <t>DEPÓSITO LEGAL SERIADAS 001 Al 562</t>
  </si>
  <si>
    <t>DEPÓSITO LEGAL SERIADAS 563 al 1181</t>
  </si>
  <si>
    <t>DEPÓSITO LEGAL SERIADAS 001 al 216</t>
  </si>
  <si>
    <t>DEPÓSITO LEGAL SERIADAS 217 al 880</t>
  </si>
  <si>
    <t>DEPÓSITO LEGAL SERIADAS 881 al 1392</t>
  </si>
  <si>
    <t>DEPÓSITO LEGAL SERIADAS 1393 al 1891</t>
  </si>
  <si>
    <t>EMPASTADO. Papel original. Son listas de obras recibidas del exterior en la Sección de Selección y Adquisición y Canje de la Biblioteca Nacional, entregados  a la Sección de Catalogación de la Biblioteca. Tienen firmas originales de los respectivos jefes de las oficinas.</t>
  </si>
  <si>
    <t>LISTADO DE CATALOGACIÓN DEL EXTERIOR</t>
  </si>
  <si>
    <t>Enero de 1966</t>
  </si>
  <si>
    <t>Noviembre de 1967</t>
  </si>
  <si>
    <t>EMPASTADO. Papel y copia. Son listas de obras recibidas del exterior en la Sección de Selección Adquisición y Canjes de la Biblioteca Nacional, entregados a la Sección de Catalogación de la Biblioteca. Tiene firma autógrafas del Jefe de Selección y firmas originales de Jefe de Catalogación</t>
  </si>
  <si>
    <t>LISTA DEL EXTERIOR</t>
  </si>
  <si>
    <t>Enero 24 de 1962</t>
  </si>
  <si>
    <t>Diciembre 14 de 1965</t>
  </si>
  <si>
    <t>DEPÓSITO LEGAL 841 AL 1167</t>
  </si>
  <si>
    <t>EMPASTADO. Formatos preimpresos diligenciados a máquina con la información de la obra a registrar  en la Biblioteca, en cumplimiento de la Ley de Depósito Legal No.86 de 1946, los recibos tienen la firma original y sello del Jefe de la Sección de Canje Nacional e Internacional. Inicia con el recibo No.841 del 17 de mayo de 1973 y finaliza con el recibo No.1167 el 28 de junio de 1973. La foliación continúa del tomo anterior</t>
  </si>
  <si>
    <t>DEPÓSITO LEGAL 1168 AL 1467</t>
  </si>
  <si>
    <t>DEPÓSITO LEGAL 1468 AL 1651</t>
  </si>
  <si>
    <t>004</t>
  </si>
  <si>
    <t>599</t>
  </si>
  <si>
    <t>428</t>
  </si>
  <si>
    <t>CONTROL DE PUBLICACIONES RECIBIDAS</t>
  </si>
  <si>
    <t>522.6.2</t>
  </si>
  <si>
    <t>310</t>
  </si>
  <si>
    <t>312</t>
  </si>
  <si>
    <t>082</t>
  </si>
  <si>
    <t>083</t>
  </si>
  <si>
    <t>084</t>
  </si>
  <si>
    <t>085</t>
  </si>
  <si>
    <t>086</t>
  </si>
  <si>
    <t>087</t>
  </si>
  <si>
    <t>597</t>
  </si>
  <si>
    <t>611</t>
  </si>
  <si>
    <t>567</t>
  </si>
  <si>
    <t>663</t>
  </si>
  <si>
    <t>FECHAS EXTREMAS (DD/MM/AAAA)</t>
  </si>
  <si>
    <t>OBSERVACIONES</t>
  </si>
  <si>
    <t>TOMO</t>
  </si>
  <si>
    <t>OTRO</t>
  </si>
  <si>
    <t>FOLIOS</t>
  </si>
  <si>
    <t>SOPORTE</t>
  </si>
  <si>
    <t>CAJA</t>
  </si>
  <si>
    <t>056</t>
  </si>
  <si>
    <t>057</t>
  </si>
  <si>
    <t>Sin foliar</t>
  </si>
  <si>
    <t>INFORME ACTIVIDADES LUIS ALFONSO BARRERA</t>
  </si>
  <si>
    <t>INFORME ACTIVIDADES HUMBERO OVALLE</t>
  </si>
  <si>
    <t>INFORME DE ACTIVIDADES LUIS ALFONSO BARRERA</t>
  </si>
  <si>
    <t>INFORME ACTIVIDADES HUMBERTO OVALLE</t>
  </si>
  <si>
    <t>INFORME ACTIVIDADES GERMÁN RIVEROS</t>
  </si>
  <si>
    <t>CONSECUTIVO DE ARCHIVOS</t>
  </si>
  <si>
    <t>INFORME ACTIVIDADES MARITZA VELA GARZÓN</t>
  </si>
  <si>
    <t>X</t>
  </si>
  <si>
    <t>EMPASTADO. Formatos impresos que se diligenciaron mecanográficamente, en cumplimiento de la Ley 23 de 1982 de Depósito Legal.. Recibo anulado 1181. Los recibos tienen firma original  del Jefe de la Sección de Selección y Adquisiciones.</t>
  </si>
  <si>
    <t>DEPÓSITO LEGAL 1673 al 2305</t>
  </si>
  <si>
    <t>EMPASTADO. Formatos impresos que se diligenciaron mecanográficamente, en cumplimiento de la Ley 23 de 1982 de Depósito Legal. Recibos repetidos No. 1754, 2218. Anulados 1814. Los recibos tienen firma original otros en copia, del Jefe de la Sección de Selección y Adquisiciones.</t>
  </si>
  <si>
    <t>DEPÓSITO LEGAL 001 al 633</t>
  </si>
  <si>
    <t>EMPASTADO. Formatos impresos que se diligenciaron mecanográficamente, en cumplimiento de la Ley 23 de 1982 de Depósito Legal. Los recibos tienen firma original  del Jefe de la Sección de Selección y Adquisiciones y el sello y firma de recibido en Procesos Técnicos</t>
  </si>
  <si>
    <t>DEPÓSITO LEGAL 634 al 1221</t>
  </si>
  <si>
    <t>28 Junio |991</t>
  </si>
  <si>
    <t>Empastado.Texto mecanografiado que contiene relaciones de envíos nacionales de paquetes a bibliotecas, centros de estudio, academias, tribunales y periódicos; siendo Director de la Biblioteca Eduardo Carranza y jefe de la Sección de Canje Francisco Serrano Villamizar</t>
  </si>
  <si>
    <t>DEPÓSITO LEGAL 001 al 555</t>
  </si>
  <si>
    <t>EMPASTADO. El recibo No.481 está repetido en el folio 481 y 482</t>
  </si>
  <si>
    <t>DEPÓSITO LEGAL 556 al 1179</t>
  </si>
  <si>
    <t>098</t>
  </si>
  <si>
    <t>099</t>
  </si>
  <si>
    <t>100</t>
  </si>
  <si>
    <t>101</t>
  </si>
  <si>
    <t>EMPASTADO. Texto mecanografiado con índice de contenido en los 3 primeros folios, en donde se relaciona los "Despachos Especiales" enviados a las bibliotecas del país y entregados personalmente o por correo, a partir del folio 4 están las copias de las relaciones de material entregado, con firma del encargado de la oficina  de Canjes Nacionales e Internacionales de la Biblioteca y del Director de la Biblioteca Nacional en su momento, Doctor Guillermo Hernández de Alba</t>
  </si>
  <si>
    <t>RECIBOS DE PROPIEDAD INTELECTUAL</t>
  </si>
  <si>
    <t>EMPASTADO. Texto mecanografiado, con numeración interna de folios,  empastado sin orden consecutivo; inicia numeración con el No.6, los oficios de recibido de material en cumplimiento de la Ley 86 de 1946 registro de propiedad intelectual, tienen la firma original del encargado de la oficina de Canjes Nacionales e Internacionales y Bibliotecas Seccionales de la Biblioteca Nacional</t>
  </si>
  <si>
    <t>EMPASTADO. Son formatos mimeografiados que se diligenciaron mecanográficamente con los datos del material recibido como registro de propiedad intelectual (Ley 86 de 1946). Todos los recibos tienen el sello facsimilar con la firma del encargado de la oficina de Canjes y Bibliotecas Seccionales de la Biblioteca Nacional, como constancia de recibido del material. Los formatos tienen una numeración que inicia en el folio 1 con el No.42 y termina en el folio 163 con el No.180 y el folio 164 es una constancia de entrega de título de Propiedad intelectual</t>
  </si>
  <si>
    <t>804</t>
  </si>
  <si>
    <t>539</t>
  </si>
  <si>
    <t>626</t>
  </si>
  <si>
    <t>EMPASTADO. Son formatos mimeografiados que se diligenciaron mecanográficamente con los datos del material recibido como registro de propiedad intelectual (Ley 86 de 1946). Todos los recibos tienen el sello facsimilar con la firma del Jefe de Canjes y Bibliotecas Seccionales de la Biblioteca Nacional, como constancia de recibido del material. Los formatos tienen numeración que inicia en el folio 1 con una constancia de entrega de título de propiedad intelectual, en el folio 2 está el No.181A y termina con el No.250 con el folio 87</t>
  </si>
  <si>
    <t>OFICINA DE RAROS Y CURIOSOS</t>
  </si>
  <si>
    <t>INVENTARIOS SALA DE SEGURIDAD R.C. ARCINIEGAS. MUTIS</t>
  </si>
  <si>
    <t>LIBROS QUE INGRESAN A LA SALA DE SEGURIDAD</t>
  </si>
  <si>
    <t>Entidades que cumplen con el Depósito Legal-Decreto 460/95(Seriadas No. 963 - 1500)</t>
  </si>
  <si>
    <t>16/21</t>
  </si>
  <si>
    <t>Entidades que cumplen con el Depósito Legal-Decreto 460/956 (Seriadas No. 1501 - 1798)</t>
  </si>
  <si>
    <t>05/06/2006</t>
  </si>
  <si>
    <t>29/06/2006</t>
  </si>
  <si>
    <t>17/21</t>
  </si>
  <si>
    <t>Entidades que cumplen con el Depósito Legal-Decreto 460/95 (Seriadas No. 1799 - 2206)</t>
  </si>
  <si>
    <t>18/21</t>
  </si>
  <si>
    <t>Entidades que cumplen con el Depósito Legal-Decreto 460/95 (Seriadas No. 2207 - 2813)</t>
  </si>
  <si>
    <t>19/09/2006</t>
  </si>
  <si>
    <t>25/09/2006</t>
  </si>
  <si>
    <t>19/21</t>
  </si>
  <si>
    <t>Entidades que cumplen con el Depósito Legal-Decreto 460/95 (Seriadas No. 2814 - 3241)</t>
  </si>
  <si>
    <t>03/10/2006</t>
  </si>
  <si>
    <t>20/21</t>
  </si>
  <si>
    <t>Entidades que cumplen con el Depósito Legal-Decreto 460/95 (Seriadas No. 3242 - 3812)</t>
  </si>
  <si>
    <t>01/11/2006</t>
  </si>
  <si>
    <t>20/12/2006</t>
  </si>
  <si>
    <t>21/21</t>
  </si>
  <si>
    <t>Entidades que cumplen con el Depósito Legal-Decreto 460/95(Fonogramas  No. 001 - 753)</t>
  </si>
  <si>
    <t>20/01/2006</t>
  </si>
  <si>
    <t>27/12/2006</t>
  </si>
  <si>
    <t>Control de Publicaciones Recibidas de la Dirección Nacional de Derechos de Autor</t>
  </si>
  <si>
    <t>28/02/2005</t>
  </si>
  <si>
    <t>21/12/2006</t>
  </si>
  <si>
    <t>Entidades que cumplen con el Depósito Legal-Decreto 460/95 (Monográfico No. 3599 - 4148)</t>
  </si>
  <si>
    <t>02/08/2006</t>
  </si>
  <si>
    <t>30/08/2006</t>
  </si>
  <si>
    <t>9/21</t>
  </si>
  <si>
    <t>Entidades que cumplen con el Depósito Legal-Decreto 460/95 (Monográfico No. 4149 - 4866)</t>
  </si>
  <si>
    <t>04/09/2006</t>
  </si>
  <si>
    <t>29/09/2006</t>
  </si>
  <si>
    <t>314</t>
  </si>
  <si>
    <t>69</t>
  </si>
  <si>
    <t>CIRCULARES</t>
  </si>
  <si>
    <t>465</t>
  </si>
  <si>
    <t>540</t>
  </si>
  <si>
    <t>541</t>
  </si>
  <si>
    <t>12</t>
  </si>
  <si>
    <t>17</t>
  </si>
  <si>
    <t>487</t>
  </si>
  <si>
    <t>489</t>
  </si>
  <si>
    <t>LIBROS Y DOCUMENTOS CON DESTINO A LA SALA DE SEGURIDAD</t>
  </si>
  <si>
    <t>274</t>
  </si>
  <si>
    <t>CARPETA</t>
  </si>
  <si>
    <t>CODIGO</t>
  </si>
  <si>
    <t>687</t>
  </si>
  <si>
    <t>EMPASTADO. Son relaciones de "Libros llegados del exterior a la Sección de Canjes de la Biblioteca Nacional", en el formato se diligencio fecha de recepción, entidad, ciudad y nación, título de la obra, nombre del autor, casa editora y año de impresión y concepto de entrada, para este tomo en su mayoría es canje y depósito legal, las hojas están numerados y van de la 1 a 383.</t>
  </si>
  <si>
    <t>697</t>
  </si>
  <si>
    <t>453</t>
  </si>
  <si>
    <t>455</t>
  </si>
  <si>
    <t>RESOLUCIONES - DECRETOS</t>
  </si>
  <si>
    <t>INFORME DE LIBROS - LABORES DESARROLLADAS</t>
  </si>
  <si>
    <t>INVENTARIO DE ENSERES</t>
  </si>
  <si>
    <t>CORRESPONDENCIA RECIBIDA Y DESPACHADA</t>
  </si>
  <si>
    <t>014</t>
  </si>
  <si>
    <t>015</t>
  </si>
  <si>
    <t>INVENTARIO Y REMISION DE DOCUMENTOS AL ARCHIVO CENTRAL</t>
  </si>
  <si>
    <t>001</t>
  </si>
  <si>
    <t>002</t>
  </si>
  <si>
    <t xml:space="preserve">UNIDAD DE CONSERVACION </t>
  </si>
  <si>
    <t>OBJETO:</t>
  </si>
  <si>
    <t>029</t>
  </si>
  <si>
    <t>030</t>
  </si>
  <si>
    <t>003</t>
  </si>
  <si>
    <t>920</t>
  </si>
  <si>
    <t>1/21</t>
  </si>
  <si>
    <t>Entidades que cumplen con el Depósito Legal-Decreto 460/95 (Monográfico No. 001 - 310)</t>
  </si>
  <si>
    <t>4/01/2006</t>
  </si>
  <si>
    <t>31/01/2006</t>
  </si>
  <si>
    <t>2/21</t>
  </si>
  <si>
    <t>424</t>
  </si>
  <si>
    <t>522.4</t>
  </si>
  <si>
    <t>431</t>
  </si>
  <si>
    <t>432</t>
  </si>
  <si>
    <t>434</t>
  </si>
  <si>
    <t>436</t>
  </si>
  <si>
    <t>582</t>
  </si>
  <si>
    <t>PRE ARCHIVO PENDIENTE</t>
  </si>
  <si>
    <t>76</t>
  </si>
  <si>
    <t>CUADERNOS DE REGISTRO DE LECTORES DE OBRAS CONSULTADAS - SALA DE SEGURIDAD</t>
  </si>
  <si>
    <t>DONACION GERMAN ARCINIEGAS</t>
  </si>
  <si>
    <t>55</t>
  </si>
  <si>
    <t>INFORME ACTIVIDADES CESAR A. GÓMEZ</t>
  </si>
  <si>
    <t>096</t>
  </si>
  <si>
    <t>097</t>
  </si>
  <si>
    <t>829</t>
  </si>
  <si>
    <t>091</t>
  </si>
  <si>
    <t>365</t>
  </si>
  <si>
    <t>EMPASTADO. Texto mimeografiado que contiene el "Boletín Cultural" de la Biblioteca Nacional desde el NO.155 al 207, publicación en donde se presentaban los programas para la Sala de Música, conferencias, relaciones de libros entregados por el Departamento de Catalagación a las salas generales de lectura para el servicio de los lectores, conciertos, exposiciones, recitales y eventos a realizarse en otras entidades culturales de Bogotá</t>
  </si>
  <si>
    <t>DESPACHOS ESPECIALES</t>
  </si>
  <si>
    <t>PAPEL (Copia)</t>
  </si>
  <si>
    <t>EMPASTADO. Texto mimeografiado que contiene el "Boletín Cultural" de la Biblioteca Nacional de Colombia desde el No.73 al 104, publicación en donde se presentaban los programas para la Sala de Música, conferencias, relaciones de libros entregados por el Departamento de Catalogación a las salas generales de lectura para el servicio de los lectores,  conciertos de la Orquesta Sinfónica , exposiciones, y eventos a realizarse en otras entidades culturales de Bogotá</t>
  </si>
  <si>
    <t>BOLETIN 155 AL 207</t>
  </si>
  <si>
    <t>EMPASTADO. Formatos impresos que se diligenciaron mecanográficamente, en cumplimiento de la Ley 23 de 1982 de Depósito Legal. Los folios 205 y 206 son cartas. Los recibos tienen firma original del Jefe de la Sección de Selección y Adquisiciones y el sello y firma de recibido en Procesos Técnicos</t>
  </si>
  <si>
    <t>DEPÓSITO LEGAL 1707 al 2224</t>
  </si>
  <si>
    <t>DEPÓSITO LEGAL 001 al 457</t>
  </si>
  <si>
    <t>DEPÓSITO LEGAL 458 al 1231</t>
  </si>
  <si>
    <t>EMPASTADO. La numeración está completa, tienen la firma original del Jefe de la División de Selección y Adquisiciones</t>
  </si>
  <si>
    <t>DEPÓSITO LEGAL 1232 al 1832</t>
  </si>
  <si>
    <t>EMPASTADO. El recibo No.1823 está repetido</t>
  </si>
  <si>
    <t>DEPÓSITO LEGAL 1833 al 2239</t>
  </si>
  <si>
    <t>EMPASTADO. El folio 111 está marcado con los recibos Nos.1943 a 1948</t>
  </si>
  <si>
    <t>140</t>
  </si>
  <si>
    <t>563</t>
  </si>
  <si>
    <t>366</t>
  </si>
  <si>
    <t>110</t>
  </si>
  <si>
    <t>Entidades que cumplen con el Depósito Legal-Decreto 460/95 (Seriadas No. 541 - 962)</t>
  </si>
  <si>
    <t>03/03/2006</t>
  </si>
  <si>
    <t>15/21</t>
  </si>
  <si>
    <t>624</t>
  </si>
  <si>
    <t>625</t>
  </si>
  <si>
    <t>10/21</t>
  </si>
  <si>
    <t>Entidades que cumplen con el Depósito Legal-Decreto 460/95 (Monográfico No. 4867 - 5399)</t>
  </si>
  <si>
    <t>04/10/2006</t>
  </si>
  <si>
    <t>31/10/2006</t>
  </si>
  <si>
    <t>11/21</t>
  </si>
  <si>
    <t>Entidades que cumplen con el Depósito Legal-Decreto 460/95(Monográfico No. 5400 - 6026)</t>
  </si>
  <si>
    <t>29/11/2006</t>
  </si>
  <si>
    <t>12/21</t>
  </si>
  <si>
    <t>Entidades que cumplen con el Depósito Legal-Decreto 460/95 (Monográfico No. 6027 - 6444)</t>
  </si>
  <si>
    <t>01/12/2006</t>
  </si>
  <si>
    <t>29/12/2006</t>
  </si>
  <si>
    <t>13/21</t>
  </si>
  <si>
    <t>Entidades que cumplen con el Depósito Legal-Decreto 460/95 (Seriadas No. 001 - 540)</t>
  </si>
  <si>
    <t>17/01/2006</t>
  </si>
  <si>
    <t>14/21</t>
  </si>
  <si>
    <t>7/21</t>
  </si>
  <si>
    <t>Entidades que cumplen con el Depósito Legal-Decreto 460/95 (Monográfico No. 2945 - 3598)</t>
  </si>
  <si>
    <t>04/07/2006</t>
  </si>
  <si>
    <t>31/07/2006</t>
  </si>
  <si>
    <t>8/21</t>
  </si>
  <si>
    <t>421</t>
  </si>
  <si>
    <t>54</t>
  </si>
  <si>
    <t>305</t>
  </si>
  <si>
    <t>912</t>
  </si>
  <si>
    <t>343</t>
  </si>
  <si>
    <t>345</t>
  </si>
  <si>
    <t>349</t>
  </si>
  <si>
    <t>045</t>
  </si>
  <si>
    <t>046</t>
  </si>
  <si>
    <t>586</t>
  </si>
  <si>
    <t>587</t>
  </si>
  <si>
    <t>221</t>
  </si>
  <si>
    <t>685</t>
  </si>
  <si>
    <t>402</t>
  </si>
  <si>
    <t>403</t>
  </si>
  <si>
    <t>406</t>
  </si>
  <si>
    <t>408</t>
  </si>
  <si>
    <t>64</t>
  </si>
  <si>
    <t>EMPASTADO. Consecutivo de los libros recibidos como donación del interior y exterior en la Oficina de Canjes de la Biblioteca Nacional, inicia en el número No.1694 el 17 de enero de 1961 y finaliza en el No.1974 el 11 de diciembre de 1961, los acuses tienen la firma facsimilar del jefe de la Oficina de Canjes Nacionales e Internacionales y Bibliotecas Seccionales de la Biblioteca Nacional</t>
  </si>
  <si>
    <t>251</t>
  </si>
  <si>
    <t>522</t>
  </si>
  <si>
    <t>042</t>
  </si>
  <si>
    <t>043</t>
  </si>
  <si>
    <t>044</t>
  </si>
  <si>
    <t>559</t>
  </si>
  <si>
    <t>529</t>
  </si>
  <si>
    <t>532</t>
  </si>
  <si>
    <t>CONSECUTIVO ARCHIVOS</t>
  </si>
  <si>
    <t>INVENTARIO SALA DE SEGURIDAD R.C. ARCINIEGAS. MUTIS</t>
  </si>
  <si>
    <t>PERMISOS PARA CONSULTAR MANUSCRITOS</t>
  </si>
  <si>
    <t>SOLICITUDES AUTORIZADAS POR LA DIRECCIÓN</t>
  </si>
  <si>
    <t>ACTAS DE ENTREGA INVENTARIOS</t>
  </si>
  <si>
    <t>ESTADÍSTICAS Y PEDIDOS</t>
  </si>
  <si>
    <t>MEMORANDOS, CIRCULARES Y OTROS</t>
  </si>
  <si>
    <t>MEMORANDOS Y OTROS. RECIBIDOS Y ENVIADOS</t>
  </si>
  <si>
    <t>011</t>
  </si>
  <si>
    <t>012</t>
  </si>
  <si>
    <t>031</t>
  </si>
  <si>
    <t>CONTROL DE DEPOSITO LEGAL</t>
  </si>
  <si>
    <t>379</t>
  </si>
  <si>
    <t>522.6</t>
  </si>
  <si>
    <t>15/20</t>
  </si>
  <si>
    <t>16/20</t>
  </si>
  <si>
    <t>17/20</t>
  </si>
  <si>
    <t>18/20</t>
  </si>
  <si>
    <t>19/20</t>
  </si>
  <si>
    <t>PLANILLAS DE PROCEDIMIENTOS CARLOS BARRERA</t>
  </si>
  <si>
    <t>INFORME DE ACTIVIDADES CLOTILDE CAICEDO</t>
  </si>
  <si>
    <t>081</t>
  </si>
  <si>
    <t>528</t>
  </si>
  <si>
    <t>INICIAL</t>
  </si>
  <si>
    <t>292</t>
  </si>
  <si>
    <t>168</t>
  </si>
  <si>
    <t>016</t>
  </si>
  <si>
    <t>017</t>
  </si>
  <si>
    <t>448</t>
  </si>
  <si>
    <t>RELACIÓN DE PERMISOS</t>
  </si>
  <si>
    <t>053</t>
  </si>
  <si>
    <t>054</t>
  </si>
  <si>
    <t>CONSECUTIVO</t>
  </si>
  <si>
    <t>055</t>
  </si>
  <si>
    <t>FINAL</t>
  </si>
  <si>
    <t>MINISTERIO DE CULTURA</t>
  </si>
  <si>
    <t>SECRETARIA GENERAL</t>
  </si>
  <si>
    <t>037</t>
  </si>
  <si>
    <t>038</t>
  </si>
  <si>
    <t>026</t>
  </si>
  <si>
    <t>027</t>
  </si>
  <si>
    <t>028</t>
  </si>
  <si>
    <t>585</t>
  </si>
  <si>
    <t>633</t>
  </si>
  <si>
    <t>634</t>
  </si>
  <si>
    <t>092</t>
  </si>
  <si>
    <t>093</t>
  </si>
  <si>
    <t>094</t>
  </si>
  <si>
    <t>095</t>
  </si>
  <si>
    <t>INVENTARIO - LIBROS RAROS (3)</t>
  </si>
  <si>
    <t>059</t>
  </si>
  <si>
    <t>060</t>
  </si>
  <si>
    <t>061</t>
  </si>
  <si>
    <t>062</t>
  </si>
  <si>
    <t>063</t>
  </si>
  <si>
    <t>INVENTARIO DE LA LBRERÍA A CARGO DE JOSÉ C. MUTIS</t>
  </si>
  <si>
    <t>INVENTARIO SALA DE SEGURIDAD</t>
  </si>
  <si>
    <t>LISTADO DE OBRAS DE LA BIBLIOTECA J. C. MUTIS</t>
  </si>
  <si>
    <t>INVENTARIO - LIBROS RAROS (5)</t>
  </si>
  <si>
    <t>INVENTARIO - LIBROS RAROS (6)</t>
  </si>
  <si>
    <t>INVENTARIO - MAPOTECA Y MANUSCRITOS</t>
  </si>
  <si>
    <t>INVENTARIO - SALA DE SEGURIDAD</t>
  </si>
  <si>
    <t>070</t>
  </si>
  <si>
    <t>266</t>
  </si>
  <si>
    <t>1/1</t>
  </si>
  <si>
    <t>047</t>
  </si>
  <si>
    <t>546</t>
  </si>
  <si>
    <t>145</t>
  </si>
  <si>
    <t>146</t>
  </si>
  <si>
    <t>DIVISION DE APOYO ADMINISTRATIVO ENTREGA DIN.</t>
  </si>
  <si>
    <t>074</t>
  </si>
  <si>
    <t>075</t>
  </si>
  <si>
    <t>076</t>
  </si>
  <si>
    <t>077</t>
  </si>
  <si>
    <t>078</t>
  </si>
  <si>
    <t>079</t>
  </si>
  <si>
    <t>080</t>
  </si>
  <si>
    <t>ACTAS DE ENTREGA DE MATERIAL BIBLIOGRAFICO</t>
  </si>
  <si>
    <t>BOLETIN INFORMATIVO COLCULTURA</t>
  </si>
  <si>
    <t>INFORME ACTIVIDADES CLARA LOZANO</t>
  </si>
  <si>
    <t>514</t>
  </si>
  <si>
    <t>354</t>
  </si>
  <si>
    <t>355</t>
  </si>
  <si>
    <t>357</t>
  </si>
  <si>
    <t>005</t>
  </si>
  <si>
    <t>072</t>
  </si>
  <si>
    <t>728</t>
  </si>
  <si>
    <t>RELACIÓN DE MATERIAL BIBLIOGRÁFICO ENTREGADO A CONSERVACIÓN</t>
  </si>
  <si>
    <t>CUADERNOS DE AUTÓGRAFOS DE VISITANTES NOTABLES</t>
  </si>
  <si>
    <t>783</t>
  </si>
  <si>
    <t>65</t>
  </si>
  <si>
    <t>387</t>
  </si>
  <si>
    <t>389</t>
  </si>
  <si>
    <t>390</t>
  </si>
  <si>
    <t>391</t>
  </si>
  <si>
    <t>392</t>
  </si>
  <si>
    <t>006</t>
  </si>
  <si>
    <t>032</t>
  </si>
  <si>
    <t>445</t>
  </si>
  <si>
    <t>516</t>
  </si>
  <si>
    <t>517</t>
  </si>
  <si>
    <t>520</t>
  </si>
  <si>
    <t>419</t>
  </si>
  <si>
    <t>073</t>
  </si>
  <si>
    <t>734</t>
  </si>
  <si>
    <t>089</t>
  </si>
  <si>
    <t>090</t>
  </si>
  <si>
    <t>INFORME DE ACTIVIDADES PAULINA EUGENIA MOGOLLÓN</t>
  </si>
  <si>
    <t>INFORME DE ACTIVIDADES FRANCELINA VILLALOBOS</t>
  </si>
  <si>
    <t>INFORME DE ACTIVIDADES SONIA CASAS SUPLET</t>
  </si>
  <si>
    <t>INFORME DE ACTIVIDADES LUCIA CONTO</t>
  </si>
  <si>
    <t>018</t>
  </si>
  <si>
    <t>019</t>
  </si>
  <si>
    <t>020</t>
  </si>
  <si>
    <t>021</t>
  </si>
  <si>
    <t>022</t>
  </si>
  <si>
    <t>023</t>
  </si>
  <si>
    <t>024</t>
  </si>
  <si>
    <t>025</t>
  </si>
  <si>
    <t>050</t>
  </si>
  <si>
    <t>051</t>
  </si>
  <si>
    <t>052</t>
  </si>
  <si>
    <t>TRANSFERENCIA DOCUMENTAL FONDO ACUMULADO, MINISTERIO DE CULTURA SIN TRD, TRD APROBADA Y TRD ACTUALIZADA</t>
  </si>
  <si>
    <t>380</t>
  </si>
  <si>
    <t>558</t>
  </si>
  <si>
    <t>064</t>
  </si>
  <si>
    <t>065</t>
  </si>
  <si>
    <t>066</t>
  </si>
  <si>
    <t>067</t>
  </si>
  <si>
    <t>068</t>
  </si>
  <si>
    <t>069</t>
  </si>
  <si>
    <t>INVENTARIO OK</t>
  </si>
  <si>
    <t>627</t>
  </si>
  <si>
    <t>181</t>
  </si>
  <si>
    <t>51</t>
  </si>
  <si>
    <t>606</t>
  </si>
  <si>
    <t>608</t>
  </si>
  <si>
    <t>157</t>
  </si>
  <si>
    <t>134</t>
  </si>
  <si>
    <t>135</t>
  </si>
  <si>
    <t>048</t>
  </si>
  <si>
    <t>049</t>
  </si>
  <si>
    <t>255</t>
  </si>
  <si>
    <t>257</t>
  </si>
  <si>
    <t>MANUAL DE PROCEDIMIENTOS. REGLAMENTOS DE USUARIOS</t>
  </si>
  <si>
    <t>INVENTARIOS SALA DE SEGURIDAD R-C. ARCINIEGAS. MUTIS</t>
  </si>
  <si>
    <t>LISTA DE LIBROS ENVIADOS A ESPAÑA</t>
  </si>
  <si>
    <t>RELACIÓN DE IMPRESOS Y MANUSCRITOS PARA MICROFILM</t>
  </si>
  <si>
    <t>PERMISO PARA CONSULTAR MANUSCRITOS</t>
  </si>
  <si>
    <t>INFORMES DE ACTIVIDADES CONSUELO JIMÉNEZ</t>
  </si>
  <si>
    <t>571</t>
  </si>
  <si>
    <t>393</t>
  </si>
  <si>
    <t>007</t>
  </si>
  <si>
    <t>INVENTARIO SALA DE SEGURIDAD - ARCINIEGAS. MUTIS</t>
  </si>
  <si>
    <t>ESTADISTICAS - PEDIDOS</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</si>
</sst>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240A]dddd\,\ dd&quot; de &quot;mmmm&quot; de &quot;yyyy"/>
    <numFmt numFmtId="197" formatCode="dd/mm/yyyy;@"/>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Red]0"/>
    <numFmt numFmtId="203" formatCode="&quot;$&quot;\ #,##0"/>
    <numFmt numFmtId="204" formatCode="#,##0;[Red]#,##0"/>
    <numFmt numFmtId="205" formatCode="[$-240A]hh:mm:ss\ AM/PM"/>
    <numFmt numFmtId="206" formatCode="mmm\-yyyy"/>
    <numFmt numFmtId="207" formatCode="dd/mm/yy;@"/>
    <numFmt numFmtId="208" formatCode="[$-F800]dddd\,\ mmmm\ dd\,\ yyyy"/>
  </numFmts>
  <fonts count="56">
    <font>
      <sz val="10"/>
      <name val="Arial"/>
      <family val="0"/>
    </font>
    <font>
      <sz val="8"/>
      <name val="Arial"/>
      <family val="2"/>
    </font>
    <font>
      <sz val="9"/>
      <name val="Arial"/>
      <family val="2"/>
    </font>
    <font>
      <sz val="11"/>
      <name val="Arial"/>
      <family val="2"/>
    </font>
    <font>
      <b/>
      <sz val="10"/>
      <name val="Arial"/>
      <family val="2"/>
    </font>
    <font>
      <sz val="12"/>
      <name val="Times New Roman"/>
      <family val="1"/>
    </font>
    <font>
      <u val="single"/>
      <sz val="10"/>
      <color indexed="12"/>
      <name val="Arial"/>
      <family val="2"/>
    </font>
    <font>
      <u val="single"/>
      <sz val="10"/>
      <color indexed="36"/>
      <name val="Arial"/>
      <family val="2"/>
    </font>
    <font>
      <b/>
      <sz val="11"/>
      <name val="Arial"/>
      <family val="2"/>
    </font>
    <font>
      <b/>
      <sz val="12"/>
      <name val="Arial"/>
      <family val="2"/>
    </font>
    <font>
      <b/>
      <sz val="9"/>
      <name val="Arial"/>
      <family val="2"/>
    </font>
    <font>
      <b/>
      <sz val="8"/>
      <name val="Arial"/>
      <family val="2"/>
    </font>
    <font>
      <b/>
      <sz val="9"/>
      <name val="Arial Narrow"/>
      <family val="2"/>
    </font>
    <font>
      <sz val="10"/>
      <name val="Arial Narrow"/>
      <family val="2"/>
    </font>
    <font>
      <sz val="9"/>
      <name val="Arial Narrow"/>
      <family val="2"/>
    </font>
    <font>
      <b/>
      <sz val="10"/>
      <name val="Arial Narrow"/>
      <family val="2"/>
    </font>
    <font>
      <b/>
      <sz val="8"/>
      <name val="Arial Narrow"/>
      <family val="2"/>
    </font>
    <font>
      <sz val="11"/>
      <name val="Times New Roman"/>
      <family val="1"/>
    </font>
    <font>
      <b/>
      <sz val="12"/>
      <name val="Arial Narrow"/>
      <family val="2"/>
    </font>
    <font>
      <b/>
      <sz val="11"/>
      <name val="Times New Roman"/>
      <family val="1"/>
    </font>
    <font>
      <sz val="12"/>
      <name val="Calibri"/>
      <family val="2"/>
    </font>
    <font>
      <b/>
      <sz val="1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medium"/>
      <top style="thin"/>
      <bottom style="thin"/>
    </border>
    <border>
      <left style="thin"/>
      <right style="thin"/>
      <top style="thin"/>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medium"/>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8"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177">
    <xf numFmtId="0" fontId="0" fillId="0" borderId="0" xfId="0" applyAlignment="1">
      <alignment/>
    </xf>
    <xf numFmtId="0" fontId="0" fillId="0" borderId="0" xfId="0" applyAlignment="1">
      <alignment horizontal="justify" vertical="center"/>
    </xf>
    <xf numFmtId="0" fontId="0" fillId="0" borderId="0" xfId="0" applyAlignment="1">
      <alignment horizontal="center" vertical="center"/>
    </xf>
    <xf numFmtId="0" fontId="0" fillId="0" borderId="10" xfId="0" applyBorder="1" applyAlignment="1">
      <alignment horizontal="center" vertical="center"/>
    </xf>
    <xf numFmtId="0" fontId="1" fillId="0" borderId="10" xfId="0" applyFont="1" applyBorder="1" applyAlignment="1">
      <alignment horizontal="center" vertical="center"/>
    </xf>
    <xf numFmtId="0" fontId="3" fillId="0" borderId="10" xfId="0" applyFont="1" applyBorder="1" applyAlignment="1">
      <alignment horizontal="center" vertical="center"/>
    </xf>
    <xf numFmtId="49" fontId="0" fillId="0" borderId="0" xfId="0" applyNumberFormat="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0" fillId="0" borderId="10" xfId="0" applyNumberFormat="1" applyBorder="1" applyAlignment="1">
      <alignment horizontal="center" vertical="center"/>
    </xf>
    <xf numFmtId="10" fontId="0" fillId="0" borderId="0" xfId="0" applyNumberFormat="1" applyAlignment="1">
      <alignment horizontal="center" vertical="center"/>
    </xf>
    <xf numFmtId="197" fontId="0" fillId="0" borderId="0" xfId="0" applyNumberFormat="1" applyAlignment="1">
      <alignment horizontal="center" vertical="center"/>
    </xf>
    <xf numFmtId="0" fontId="5" fillId="0" borderId="10" xfId="0" applyFont="1" applyBorder="1" applyAlignment="1">
      <alignment/>
    </xf>
    <xf numFmtId="197" fontId="2" fillId="0" borderId="0" xfId="0" applyNumberFormat="1" applyFont="1" applyAlignment="1">
      <alignment horizontal="center" vertical="center"/>
    </xf>
    <xf numFmtId="49" fontId="2" fillId="0" borderId="0" xfId="0" applyNumberFormat="1" applyFont="1" applyBorder="1" applyAlignment="1">
      <alignment horizontal="center" vertical="center"/>
    </xf>
    <xf numFmtId="1" fontId="0" fillId="0" borderId="0" xfId="0" applyNumberFormat="1" applyAlignment="1">
      <alignment horizontal="center" vertical="center"/>
    </xf>
    <xf numFmtId="0" fontId="1" fillId="0" borderId="13" xfId="0" applyFont="1" applyBorder="1" applyAlignment="1">
      <alignment horizontal="justify" vertical="center"/>
    </xf>
    <xf numFmtId="0" fontId="0" fillId="0" borderId="14" xfId="0" applyBorder="1" applyAlignment="1">
      <alignment horizontal="center" vertical="center"/>
    </xf>
    <xf numFmtId="0" fontId="1" fillId="0" borderId="14" xfId="0" applyFont="1" applyBorder="1" applyAlignment="1">
      <alignment horizontal="center" vertical="center"/>
    </xf>
    <xf numFmtId="0" fontId="9" fillId="0" borderId="15" xfId="0" applyFont="1" applyBorder="1" applyAlignment="1">
      <alignment horizontal="center" vertical="center"/>
    </xf>
    <xf numFmtId="49" fontId="4" fillId="0" borderId="15" xfId="0" applyNumberFormat="1"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197" fontId="4" fillId="0" borderId="0"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4" fillId="0" borderId="18" xfId="0" applyFont="1" applyBorder="1" applyAlignment="1">
      <alignment horizontal="center" vertical="center"/>
    </xf>
    <xf numFmtId="49" fontId="13" fillId="0" borderId="10" xfId="0" applyNumberFormat="1" applyFont="1" applyBorder="1" applyAlignment="1">
      <alignment horizontal="center"/>
    </xf>
    <xf numFmtId="0" fontId="14" fillId="0" borderId="10" xfId="0" applyFont="1" applyBorder="1" applyAlignment="1">
      <alignment horizontal="left" wrapText="1"/>
    </xf>
    <xf numFmtId="0" fontId="12" fillId="0" borderId="10" xfId="0" applyFont="1" applyBorder="1" applyAlignment="1">
      <alignment horizontal="center"/>
    </xf>
    <xf numFmtId="0" fontId="14" fillId="0" borderId="10" xfId="0" applyFont="1" applyBorder="1" applyAlignment="1">
      <alignment horizontal="center"/>
    </xf>
    <xf numFmtId="49" fontId="14" fillId="0" borderId="10" xfId="0" applyNumberFormat="1" applyFont="1" applyBorder="1" applyAlignment="1">
      <alignment horizontal="center"/>
    </xf>
    <xf numFmtId="49" fontId="13" fillId="0" borderId="14" xfId="0" applyNumberFormat="1" applyFont="1" applyBorder="1" applyAlignment="1">
      <alignment horizontal="center"/>
    </xf>
    <xf numFmtId="0" fontId="14" fillId="0" borderId="0" xfId="0" applyFont="1" applyAlignment="1">
      <alignment horizontal="justify" vertical="center"/>
    </xf>
    <xf numFmtId="0" fontId="12" fillId="33" borderId="10" xfId="0" applyFont="1" applyFill="1" applyBorder="1" applyAlignment="1">
      <alignment horizont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9" fillId="0" borderId="17" xfId="0" applyFont="1" applyBorder="1" applyAlignment="1">
      <alignment horizontal="center" vertical="center"/>
    </xf>
    <xf numFmtId="197" fontId="9" fillId="0" borderId="19" xfId="0" applyNumberFormat="1" applyFont="1" applyBorder="1" applyAlignment="1">
      <alignment horizontal="center" vertical="center"/>
    </xf>
    <xf numFmtId="197" fontId="9" fillId="0" borderId="20" xfId="0" applyNumberFormat="1" applyFont="1" applyBorder="1" applyAlignment="1">
      <alignment horizontal="center" vertical="center"/>
    </xf>
    <xf numFmtId="0" fontId="10" fillId="0" borderId="17" xfId="0" applyFont="1" applyBorder="1" applyAlignment="1">
      <alignment horizontal="center" vertical="center"/>
    </xf>
    <xf numFmtId="0" fontId="9" fillId="0" borderId="18" xfId="0" applyFont="1" applyBorder="1" applyAlignment="1">
      <alignment horizontal="center" vertical="center"/>
    </xf>
    <xf numFmtId="0" fontId="12" fillId="33" borderId="21" xfId="0" applyFont="1" applyFill="1" applyBorder="1" applyAlignment="1">
      <alignment horizontal="center"/>
    </xf>
    <xf numFmtId="0" fontId="14" fillId="0" borderId="21" xfId="0" applyFont="1" applyBorder="1" applyAlignment="1">
      <alignment horizontal="center"/>
    </xf>
    <xf numFmtId="0" fontId="14" fillId="0" borderId="14" xfId="0" applyFont="1" applyBorder="1" applyAlignment="1">
      <alignment horizontal="center"/>
    </xf>
    <xf numFmtId="0" fontId="13" fillId="0" borderId="0" xfId="0" applyFont="1" applyAlignment="1">
      <alignment horizontal="justify" vertical="center"/>
    </xf>
    <xf numFmtId="49" fontId="15" fillId="0" borderId="22" xfId="0" applyNumberFormat="1" applyFont="1" applyBorder="1" applyAlignment="1">
      <alignment horizontal="center" vertical="center"/>
    </xf>
    <xf numFmtId="49" fontId="15" fillId="0" borderId="23" xfId="0" applyNumberFormat="1" applyFont="1" applyBorder="1" applyAlignment="1">
      <alignment horizontal="center" vertical="center"/>
    </xf>
    <xf numFmtId="0" fontId="13" fillId="0" borderId="24" xfId="0" applyFont="1" applyBorder="1" applyAlignment="1">
      <alignment horizontal="center" vertical="center"/>
    </xf>
    <xf numFmtId="0" fontId="14" fillId="0" borderId="10" xfId="0" applyFont="1" applyBorder="1" applyAlignment="1">
      <alignment horizontal="left"/>
    </xf>
    <xf numFmtId="0" fontId="13" fillId="0" borderId="25" xfId="0" applyFont="1" applyBorder="1" applyAlignment="1">
      <alignment horizontal="center" vertical="center"/>
    </xf>
    <xf numFmtId="49" fontId="13" fillId="0" borderId="21" xfId="0" applyNumberFormat="1" applyFont="1" applyBorder="1" applyAlignment="1">
      <alignment horizontal="center"/>
    </xf>
    <xf numFmtId="0" fontId="1" fillId="0" borderId="21" xfId="0" applyFont="1" applyBorder="1" applyAlignment="1">
      <alignment horizontal="center" vertical="center"/>
    </xf>
    <xf numFmtId="0" fontId="1" fillId="0" borderId="26" xfId="0" applyFont="1" applyBorder="1" applyAlignment="1">
      <alignment horizontal="justify" vertical="center"/>
    </xf>
    <xf numFmtId="0" fontId="0" fillId="0" borderId="13" xfId="0" applyBorder="1" applyAlignment="1">
      <alignment horizontal="justify" vertical="center"/>
    </xf>
    <xf numFmtId="0" fontId="13" fillId="0" borderId="27" xfId="0" applyFont="1" applyBorder="1" applyAlignment="1">
      <alignment horizontal="center" vertical="center"/>
    </xf>
    <xf numFmtId="0" fontId="0" fillId="0" borderId="28" xfId="0" applyBorder="1" applyAlignment="1">
      <alignment horizontal="justify" vertical="center"/>
    </xf>
    <xf numFmtId="0" fontId="14" fillId="0" borderId="10" xfId="0" applyNumberFormat="1" applyFont="1" applyBorder="1" applyAlignment="1">
      <alignment horizontal="left" wrapText="1"/>
    </xf>
    <xf numFmtId="0" fontId="14" fillId="0" borderId="14" xfId="0" applyNumberFormat="1" applyFont="1" applyBorder="1" applyAlignment="1">
      <alignment horizontal="left" wrapText="1"/>
    </xf>
    <xf numFmtId="0" fontId="14" fillId="0" borderId="14" xfId="0" applyFont="1" applyBorder="1" applyAlignment="1">
      <alignment horizontal="left"/>
    </xf>
    <xf numFmtId="0" fontId="14" fillId="0" borderId="21" xfId="0" applyNumberFormat="1" applyFont="1" applyBorder="1" applyAlignment="1">
      <alignment horizontal="left" wrapText="1"/>
    </xf>
    <xf numFmtId="49" fontId="0" fillId="0" borderId="21" xfId="0" applyNumberFormat="1" applyBorder="1" applyAlignment="1">
      <alignment horizontal="center" vertical="center"/>
    </xf>
    <xf numFmtId="0" fontId="12" fillId="0" borderId="14" xfId="0" applyFont="1" applyBorder="1" applyAlignment="1">
      <alignment horizontal="center"/>
    </xf>
    <xf numFmtId="49" fontId="0" fillId="0" borderId="19" xfId="0" applyNumberFormat="1" applyBorder="1" applyAlignment="1">
      <alignment horizontal="center" vertical="center"/>
    </xf>
    <xf numFmtId="0" fontId="13" fillId="0" borderId="0" xfId="0" applyFont="1" applyAlignment="1">
      <alignment horizontal="center" vertical="center"/>
    </xf>
    <xf numFmtId="197" fontId="0" fillId="0" borderId="10" xfId="0" applyNumberFormat="1" applyBorder="1" applyAlignment="1">
      <alignment horizontal="center" vertical="center"/>
    </xf>
    <xf numFmtId="0" fontId="0" fillId="0" borderId="10" xfId="0" applyBorder="1" applyAlignment="1">
      <alignment horizontal="justify" vertical="center"/>
    </xf>
    <xf numFmtId="49" fontId="12" fillId="0" borderId="25" xfId="0" applyNumberFormat="1" applyFont="1" applyBorder="1" applyAlignment="1">
      <alignment horizontal="center" vertical="center"/>
    </xf>
    <xf numFmtId="49" fontId="12" fillId="0" borderId="24" xfId="0" applyNumberFormat="1" applyFont="1" applyBorder="1" applyAlignment="1">
      <alignment horizontal="center" vertical="center"/>
    </xf>
    <xf numFmtId="197" fontId="0" fillId="0" borderId="19" xfId="0" applyNumberFormat="1" applyBorder="1" applyAlignment="1">
      <alignment horizontal="center" vertical="center"/>
    </xf>
    <xf numFmtId="49" fontId="3" fillId="0" borderId="10" xfId="0" applyNumberFormat="1" applyFont="1"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horizontal="justify" vertical="center"/>
    </xf>
    <xf numFmtId="49" fontId="0" fillId="0" borderId="10" xfId="0" applyNumberFormat="1" applyFill="1" applyBorder="1" applyAlignment="1">
      <alignment horizontal="center" vertical="center"/>
    </xf>
    <xf numFmtId="0" fontId="14" fillId="0" borderId="0" xfId="0" applyFont="1" applyBorder="1" applyAlignment="1">
      <alignment horizontal="justify" vertical="center"/>
    </xf>
    <xf numFmtId="0" fontId="0" fillId="0" borderId="13" xfId="0" applyFill="1" applyBorder="1" applyAlignment="1">
      <alignment horizontal="justify" vertical="center"/>
    </xf>
    <xf numFmtId="0" fontId="13" fillId="0" borderId="0" xfId="0" applyFont="1" applyFill="1" applyAlignment="1">
      <alignment horizontal="center" vertical="center"/>
    </xf>
    <xf numFmtId="0" fontId="13" fillId="0" borderId="0" xfId="0" applyFont="1" applyBorder="1" applyAlignment="1">
      <alignment horizontal="center" vertical="center"/>
    </xf>
    <xf numFmtId="49" fontId="0" fillId="0" borderId="10" xfId="0" applyNumberFormat="1" applyBorder="1" applyAlignment="1">
      <alignment horizontal="center" vertical="center" wrapText="1"/>
    </xf>
    <xf numFmtId="0" fontId="0" fillId="0" borderId="10" xfId="0" applyFill="1" applyBorder="1" applyAlignment="1">
      <alignment horizontal="justify" vertical="center"/>
    </xf>
    <xf numFmtId="15" fontId="14" fillId="0" borderId="10" xfId="0" applyNumberFormat="1" applyFont="1" applyBorder="1" applyAlignment="1">
      <alignment horizontal="center" vertical="center" wrapText="1"/>
    </xf>
    <xf numFmtId="0" fontId="14" fillId="0" borderId="10" xfId="0" applyFont="1" applyBorder="1" applyAlignment="1">
      <alignment horizontal="left" vertical="center" wrapText="1"/>
    </xf>
    <xf numFmtId="49" fontId="0" fillId="0" borderId="10" xfId="0" applyNumberFormat="1" applyFill="1" applyBorder="1" applyAlignment="1">
      <alignment horizontal="center" vertical="center" wrapText="1"/>
    </xf>
    <xf numFmtId="0" fontId="14" fillId="0" borderId="10" xfId="0" applyFont="1" applyBorder="1" applyAlignment="1">
      <alignment horizontal="center" vertical="center" wrapText="1"/>
    </xf>
    <xf numFmtId="17" fontId="14" fillId="0" borderId="10" xfId="0" applyNumberFormat="1" applyFont="1" applyBorder="1" applyAlignment="1">
      <alignment horizontal="center" vertical="center" wrapText="1"/>
    </xf>
    <xf numFmtId="0" fontId="3" fillId="0" borderId="10" xfId="0" applyFont="1" applyBorder="1" applyAlignment="1">
      <alignment horizontal="justify" vertical="center"/>
    </xf>
    <xf numFmtId="15" fontId="14" fillId="0" borderId="10" xfId="0" applyNumberFormat="1" applyFont="1" applyBorder="1" applyAlignment="1">
      <alignment horizontal="center"/>
    </xf>
    <xf numFmtId="49" fontId="3" fillId="34"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13" fillId="0" borderId="0" xfId="0" applyFont="1" applyFill="1" applyAlignment="1">
      <alignment horizontal="justify" vertical="center"/>
    </xf>
    <xf numFmtId="197" fontId="13" fillId="0" borderId="0" xfId="0" applyNumberFormat="1" applyFont="1" applyAlignment="1">
      <alignment horizontal="center" vertical="center"/>
    </xf>
    <xf numFmtId="49" fontId="13" fillId="0" borderId="0" xfId="0" applyNumberFormat="1" applyFont="1" applyAlignment="1">
      <alignment horizontal="center" vertical="center"/>
    </xf>
    <xf numFmtId="197" fontId="14" fillId="0" borderId="0" xfId="0" applyNumberFormat="1" applyFont="1" applyAlignment="1">
      <alignment horizontal="center" vertical="center"/>
    </xf>
    <xf numFmtId="49" fontId="14" fillId="0" borderId="11" xfId="0" applyNumberFormat="1" applyFont="1" applyBorder="1" applyAlignment="1">
      <alignment horizontal="left" vertical="center"/>
    </xf>
    <xf numFmtId="1" fontId="13" fillId="0" borderId="0" xfId="0" applyNumberFormat="1" applyFont="1" applyAlignment="1">
      <alignment horizontal="center" vertical="center"/>
    </xf>
    <xf numFmtId="0" fontId="13" fillId="0" borderId="0" xfId="0" applyFont="1" applyAlignment="1">
      <alignment vertical="center" wrapText="1"/>
    </xf>
    <xf numFmtId="0" fontId="13" fillId="0" borderId="0" xfId="0" applyFont="1" applyFill="1" applyAlignment="1">
      <alignment vertical="center" wrapText="1"/>
    </xf>
    <xf numFmtId="1" fontId="14" fillId="0" borderId="0" xfId="0" applyNumberFormat="1" applyFont="1" applyAlignment="1">
      <alignment horizontal="center" vertical="center"/>
    </xf>
    <xf numFmtId="49" fontId="14" fillId="0" borderId="12" xfId="0" applyNumberFormat="1" applyFont="1" applyBorder="1" applyAlignment="1">
      <alignment horizontal="left" vertical="center"/>
    </xf>
    <xf numFmtId="49" fontId="14" fillId="0" borderId="0" xfId="0" applyNumberFormat="1" applyFont="1" applyBorder="1" applyAlignment="1">
      <alignment horizontal="center" vertical="center"/>
    </xf>
    <xf numFmtId="10" fontId="13" fillId="0" borderId="0" xfId="0" applyNumberFormat="1" applyFont="1" applyAlignment="1">
      <alignment horizontal="center" vertical="center"/>
    </xf>
    <xf numFmtId="0" fontId="15" fillId="0" borderId="21" xfId="0" applyFont="1" applyBorder="1" applyAlignment="1">
      <alignment horizontal="center" vertical="center"/>
    </xf>
    <xf numFmtId="0" fontId="18" fillId="0" borderId="21" xfId="0" applyFont="1" applyBorder="1" applyAlignment="1">
      <alignment horizontal="center" vertical="center"/>
    </xf>
    <xf numFmtId="49" fontId="15" fillId="0" borderId="21" xfId="0" applyNumberFormat="1" applyFont="1" applyBorder="1" applyAlignment="1">
      <alignment horizontal="center" vertical="center"/>
    </xf>
    <xf numFmtId="0" fontId="15" fillId="0" borderId="26" xfId="0" applyFont="1" applyBorder="1" applyAlignment="1">
      <alignment horizontal="center" vertical="center"/>
    </xf>
    <xf numFmtId="0" fontId="15" fillId="0" borderId="10" xfId="0" applyFont="1" applyBorder="1" applyAlignment="1">
      <alignment horizontal="center" vertical="center"/>
    </xf>
    <xf numFmtId="197" fontId="15" fillId="0" borderId="10"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15" fillId="0" borderId="13" xfId="0" applyFont="1" applyBorder="1" applyAlignment="1">
      <alignment horizontal="center" vertical="center"/>
    </xf>
    <xf numFmtId="0" fontId="13" fillId="0" borderId="0" xfId="0" applyFont="1" applyBorder="1" applyAlignment="1">
      <alignment horizontal="justify" vertical="center"/>
    </xf>
    <xf numFmtId="0" fontId="13" fillId="0" borderId="0" xfId="0" applyFont="1" applyFill="1" applyBorder="1" applyAlignment="1">
      <alignment horizontal="justify" vertical="center"/>
    </xf>
    <xf numFmtId="0" fontId="8" fillId="0" borderId="10" xfId="0" applyFont="1" applyFill="1" applyBorder="1" applyAlignment="1">
      <alignment horizontal="center" vertical="center"/>
    </xf>
    <xf numFmtId="0" fontId="8" fillId="0" borderId="10" xfId="0" applyFont="1" applyFill="1" applyBorder="1" applyAlignment="1">
      <alignment horizontal="justify" vertical="center"/>
    </xf>
    <xf numFmtId="197" fontId="8"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0" fontId="11" fillId="0" borderId="10" xfId="0" applyFont="1" applyFill="1" applyBorder="1" applyAlignment="1">
      <alignment horizontal="justify" vertical="center"/>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justify" vertical="center"/>
    </xf>
    <xf numFmtId="0" fontId="1" fillId="0" borderId="10" xfId="0" applyFont="1" applyFill="1" applyBorder="1" applyAlignment="1">
      <alignment horizontal="justify" vertical="center"/>
    </xf>
    <xf numFmtId="0" fontId="17" fillId="0" borderId="10" xfId="0" applyFont="1" applyFill="1" applyBorder="1" applyAlignment="1">
      <alignment/>
    </xf>
    <xf numFmtId="0" fontId="19" fillId="0" borderId="10" xfId="0" applyFont="1" applyFill="1" applyBorder="1" applyAlignment="1">
      <alignment/>
    </xf>
    <xf numFmtId="0" fontId="5" fillId="0" borderId="10" xfId="0" applyFont="1" applyFill="1" applyBorder="1" applyAlignment="1">
      <alignment/>
    </xf>
    <xf numFmtId="197" fontId="3" fillId="0" borderId="10" xfId="0" applyNumberFormat="1" applyFont="1" applyFill="1" applyBorder="1" applyAlignment="1">
      <alignment horizontal="center" vertical="center"/>
    </xf>
    <xf numFmtId="197" fontId="3" fillId="0" borderId="10" xfId="0" applyNumberFormat="1" applyFont="1" applyBorder="1" applyAlignment="1">
      <alignment horizontal="center" vertical="center"/>
    </xf>
    <xf numFmtId="0" fontId="0" fillId="0" borderId="10" xfId="0" applyFont="1" applyFill="1" applyBorder="1" applyAlignment="1">
      <alignment horizontal="justify" vertical="center"/>
    </xf>
    <xf numFmtId="0" fontId="0" fillId="0" borderId="10" xfId="0" applyFont="1" applyBorder="1" applyAlignment="1">
      <alignment horizontal="center" vertical="center"/>
    </xf>
    <xf numFmtId="15" fontId="14" fillId="0" borderId="10"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10" xfId="0" applyNumberFormat="1" applyFont="1" applyBorder="1" applyAlignment="1">
      <alignment horizontal="center" vertical="center" wrapText="1"/>
    </xf>
    <xf numFmtId="49" fontId="0" fillId="0" borderId="10" xfId="0" applyNumberFormat="1" applyFont="1" applyFill="1" applyBorder="1" applyAlignment="1">
      <alignment horizontal="center" vertical="center" wrapText="1"/>
    </xf>
    <xf numFmtId="0" fontId="14" fillId="0" borderId="10" xfId="0" applyFont="1" applyBorder="1" applyAlignment="1">
      <alignment horizontal="center" vertical="center"/>
    </xf>
    <xf numFmtId="17" fontId="14" fillId="0" borderId="10" xfId="0" applyNumberFormat="1" applyFont="1" applyBorder="1" applyAlignment="1">
      <alignment horizontal="center" vertical="center"/>
    </xf>
    <xf numFmtId="15" fontId="14"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xf>
    <xf numFmtId="0" fontId="0" fillId="0" borderId="10" xfId="0" applyNumberFormat="1" applyBorder="1" applyAlignment="1">
      <alignment horizontal="center" vertical="center" wrapText="1"/>
    </xf>
    <xf numFmtId="0" fontId="0" fillId="0" borderId="10" xfId="0" applyNumberFormat="1" applyBorder="1" applyAlignment="1">
      <alignment horizontal="center" vertical="center"/>
    </xf>
    <xf numFmtId="0" fontId="14" fillId="0" borderId="10" xfId="0" applyNumberFormat="1" applyFont="1" applyBorder="1" applyAlignment="1">
      <alignment horizontal="left" vertical="center" wrapText="1"/>
    </xf>
    <xf numFmtId="0" fontId="14" fillId="0" borderId="10" xfId="0" applyNumberFormat="1" applyFont="1" applyBorder="1" applyAlignment="1">
      <alignment horizontal="center" vertical="center"/>
    </xf>
    <xf numFmtId="0" fontId="14" fillId="0" borderId="10" xfId="0" applyNumberFormat="1" applyFont="1" applyBorder="1" applyAlignment="1">
      <alignment horizontal="center"/>
    </xf>
    <xf numFmtId="0" fontId="0" fillId="0" borderId="19" xfId="0" applyFont="1" applyBorder="1" applyAlignment="1">
      <alignment horizontal="center" vertical="center"/>
    </xf>
    <xf numFmtId="0" fontId="0" fillId="0" borderId="29" xfId="0" applyBorder="1" applyAlignment="1">
      <alignment horizontal="justify" vertical="center"/>
    </xf>
    <xf numFmtId="0" fontId="20" fillId="0" borderId="10" xfId="0" applyFont="1" applyBorder="1" applyAlignment="1">
      <alignment wrapText="1"/>
    </xf>
    <xf numFmtId="0" fontId="0" fillId="0" borderId="13" xfId="0" applyFill="1" applyBorder="1" applyAlignment="1">
      <alignment horizontal="left" vertical="center" wrapText="1"/>
    </xf>
    <xf numFmtId="0" fontId="0" fillId="0" borderId="13" xfId="0" applyFill="1" applyBorder="1" applyAlignment="1">
      <alignment horizontal="justify" vertical="center" wrapText="1"/>
    </xf>
    <xf numFmtId="0" fontId="16" fillId="0" borderId="19" xfId="0" applyFont="1" applyBorder="1" applyAlignment="1">
      <alignment horizontal="center" vertical="center"/>
    </xf>
    <xf numFmtId="0" fontId="18" fillId="0" borderId="19" xfId="0" applyFont="1" applyBorder="1" applyAlignment="1">
      <alignment horizontal="center" vertical="center"/>
    </xf>
    <xf numFmtId="197" fontId="18" fillId="0" borderId="19" xfId="0" applyNumberFormat="1" applyFont="1" applyBorder="1" applyAlignment="1">
      <alignment horizontal="center" vertical="center"/>
    </xf>
    <xf numFmtId="49" fontId="15" fillId="0" borderId="19" xfId="0" applyNumberFormat="1" applyFont="1" applyBorder="1" applyAlignment="1">
      <alignment horizontal="center" vertical="center"/>
    </xf>
    <xf numFmtId="0" fontId="12" fillId="0" borderId="19" xfId="0" applyFont="1" applyBorder="1" applyAlignment="1">
      <alignment horizontal="center" vertical="center"/>
    </xf>
    <xf numFmtId="0" fontId="18" fillId="0" borderId="29" xfId="0" applyFont="1" applyBorder="1" applyAlignment="1">
      <alignment horizontal="center" vertical="center"/>
    </xf>
    <xf numFmtId="0" fontId="21" fillId="35" borderId="30" xfId="0" applyFont="1" applyFill="1" applyBorder="1" applyAlignment="1">
      <alignment horizontal="center" vertical="center"/>
    </xf>
    <xf numFmtId="0" fontId="18" fillId="0" borderId="0" xfId="0" applyFont="1" applyAlignment="1">
      <alignment horizontal="center" vertical="center"/>
    </xf>
    <xf numFmtId="0" fontId="15" fillId="0" borderId="0" xfId="0" applyFont="1" applyAlignment="1">
      <alignment horizontal="center" vertical="center"/>
    </xf>
    <xf numFmtId="0" fontId="12" fillId="0" borderId="0" xfId="0" applyFont="1" applyAlignment="1">
      <alignment horizontal="center" vertical="center"/>
    </xf>
    <xf numFmtId="0" fontId="14" fillId="0" borderId="0" xfId="0" applyFont="1" applyAlignment="1">
      <alignment horizontal="center" vertical="center"/>
    </xf>
    <xf numFmtId="0" fontId="14" fillId="36" borderId="31" xfId="0" applyFont="1" applyFill="1" applyBorder="1" applyAlignment="1">
      <alignment horizontal="left" vertical="center"/>
    </xf>
    <xf numFmtId="0" fontId="14" fillId="36" borderId="32" xfId="0" applyFont="1" applyFill="1" applyBorder="1" applyAlignment="1">
      <alignment horizontal="left" vertical="center"/>
    </xf>
    <xf numFmtId="0" fontId="14" fillId="36" borderId="33" xfId="0" applyFont="1" applyFill="1" applyBorder="1" applyAlignment="1">
      <alignment horizontal="left" vertical="center"/>
    </xf>
    <xf numFmtId="0" fontId="15" fillId="0" borderId="21" xfId="0" applyFont="1" applyBorder="1" applyAlignment="1">
      <alignment horizontal="center" vertical="center"/>
    </xf>
    <xf numFmtId="197" fontId="12" fillId="0" borderId="21" xfId="0" applyNumberFormat="1" applyFont="1" applyBorder="1" applyAlignment="1">
      <alignment horizontal="center" vertical="center" wrapText="1"/>
    </xf>
    <xf numFmtId="0" fontId="14" fillId="0" borderId="11" xfId="0" applyFont="1" applyBorder="1" applyAlignment="1">
      <alignment horizontal="left" vertical="center"/>
    </xf>
    <xf numFmtId="0" fontId="14" fillId="0" borderId="30" xfId="0" applyFont="1" applyBorder="1" applyAlignment="1">
      <alignment horizontal="left" vertical="center"/>
    </xf>
    <xf numFmtId="0" fontId="9"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xf>
    <xf numFmtId="0" fontId="4" fillId="0" borderId="0" xfId="0" applyFont="1" applyAlignment="1">
      <alignment horizontal="lef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197" fontId="10" fillId="0" borderId="34" xfId="0" applyNumberFormat="1" applyFont="1" applyBorder="1" applyAlignment="1">
      <alignment horizontal="center" vertical="center" wrapText="1"/>
    </xf>
    <xf numFmtId="197" fontId="10" fillId="0" borderId="35" xfId="0" applyNumberFormat="1" applyFont="1" applyBorder="1" applyAlignment="1">
      <alignment horizontal="center" vertical="center" wrapText="1"/>
    </xf>
    <xf numFmtId="0" fontId="2" fillId="0" borderId="0" xfId="0" applyFont="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horizontal="lef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mincultura.gov.co/eContent/images/template/im_logo.jpg" TargetMode="External" /><Relationship Id="rId2" Type="http://schemas.openxmlformats.org/officeDocument/2006/relationships/hyperlink" Target="http://www.mincultura.gov.co/eContent/home.asp" TargetMode="External" /><Relationship Id="rId3" Type="http://schemas.openxmlformats.org/officeDocument/2006/relationships/hyperlink" Target="http://www.mincultura.gov.co/eContent/home.asp"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http://www.mincultura.gov.co/eContent/images/template/im_logo.jpg" TargetMode="External" /><Relationship Id="rId2" Type="http://schemas.openxmlformats.org/officeDocument/2006/relationships/hyperlink" Target="http://www.mincultura.gov.co/eContent/home.asp" TargetMode="External" /><Relationship Id="rId3" Type="http://schemas.openxmlformats.org/officeDocument/2006/relationships/hyperlink" Target="http://www.mincultura.gov.co/eContent/home.asp"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0</xdr:rowOff>
    </xdr:from>
    <xdr:to>
      <xdr:col>2</xdr:col>
      <xdr:colOff>571500</xdr:colOff>
      <xdr:row>3</xdr:row>
      <xdr:rowOff>123825</xdr:rowOff>
    </xdr:to>
    <xdr:pic>
      <xdr:nvPicPr>
        <xdr:cNvPr id="1" name="Picture 1" descr="http://www.mincultura.gov.co/eContent/images/template/im_logo.jpg">
          <a:hlinkClick r:id="rId3"/>
        </xdr:cNvPr>
        <xdr:cNvPicPr preferRelativeResize="1">
          <a:picLocks noChangeAspect="1"/>
        </xdr:cNvPicPr>
      </xdr:nvPicPr>
      <xdr:blipFill>
        <a:blip r:link="rId1"/>
        <a:srcRect r="65377" b="12771"/>
        <a:stretch>
          <a:fillRect/>
        </a:stretch>
      </xdr:blipFill>
      <xdr:spPr>
        <a:xfrm>
          <a:off x="1200150" y="0"/>
          <a:ext cx="457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0</xdr:rowOff>
    </xdr:from>
    <xdr:to>
      <xdr:col>2</xdr:col>
      <xdr:colOff>571500</xdr:colOff>
      <xdr:row>3</xdr:row>
      <xdr:rowOff>123825</xdr:rowOff>
    </xdr:to>
    <xdr:pic>
      <xdr:nvPicPr>
        <xdr:cNvPr id="1" name="Picture 1" descr="http://www.mincultura.gov.co/eContent/images/template/im_logo.jpg">
          <a:hlinkClick r:id="rId3"/>
        </xdr:cNvPr>
        <xdr:cNvPicPr preferRelativeResize="1">
          <a:picLocks noChangeAspect="1"/>
        </xdr:cNvPicPr>
      </xdr:nvPicPr>
      <xdr:blipFill>
        <a:blip r:link="rId1"/>
        <a:srcRect r="65377" b="12771"/>
        <a:stretch>
          <a:fillRect/>
        </a:stretch>
      </xdr:blipFill>
      <xdr:spPr>
        <a:xfrm>
          <a:off x="1114425" y="0"/>
          <a:ext cx="4572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S328"/>
  <sheetViews>
    <sheetView tabSelected="1" zoomScale="75" zoomScaleNormal="75" zoomScaleSheetLayoutView="100" zoomScalePageLayoutView="0" workbookViewId="0" topLeftCell="A1">
      <pane ySplit="12" topLeftCell="A311" activePane="bottomLeft" state="frozen"/>
      <selection pane="topLeft" activeCell="D51" sqref="D51"/>
      <selection pane="bottomLeft" activeCell="B38" sqref="B38:B337"/>
    </sheetView>
  </sheetViews>
  <sheetFormatPr defaultColWidth="11.421875" defaultRowHeight="12.75"/>
  <cols>
    <col min="1" max="1" width="9.28125" style="34" customWidth="1"/>
    <col min="2" max="2" width="7.00390625" style="65" customWidth="1"/>
    <col min="3" max="4" width="9.00390625" style="65" customWidth="1"/>
    <col min="5" max="5" width="5.7109375" style="65" customWidth="1"/>
    <col min="6" max="6" width="12.140625" style="65" customWidth="1"/>
    <col min="7" max="7" width="83.28125" style="46" customWidth="1"/>
    <col min="8" max="8" width="16.7109375" style="91" customWidth="1"/>
    <col min="9" max="9" width="18.00390625" style="91" customWidth="1"/>
    <col min="10" max="10" width="10.140625" style="92" customWidth="1"/>
    <col min="11" max="11" width="15.421875" style="65" customWidth="1"/>
    <col min="12" max="12" width="33.8515625" style="46" customWidth="1"/>
    <col min="13" max="13" width="18.7109375" style="90" customWidth="1"/>
    <col min="14" max="16384" width="11.421875" style="46" customWidth="1"/>
  </cols>
  <sheetData>
    <row r="1" spans="2:12" ht="15.75">
      <c r="B1" s="153" t="s">
        <v>860</v>
      </c>
      <c r="C1" s="153"/>
      <c r="D1" s="153"/>
      <c r="E1" s="153"/>
      <c r="F1" s="153"/>
      <c r="G1" s="153"/>
      <c r="H1" s="153"/>
      <c r="I1" s="153"/>
      <c r="J1" s="153"/>
      <c r="K1" s="153"/>
      <c r="L1" s="153"/>
    </row>
    <row r="2" spans="2:12" ht="13.5">
      <c r="B2" s="154" t="s">
        <v>861</v>
      </c>
      <c r="C2" s="154"/>
      <c r="D2" s="154"/>
      <c r="E2" s="154"/>
      <c r="F2" s="154"/>
      <c r="G2" s="154"/>
      <c r="H2" s="154"/>
      <c r="I2" s="154"/>
      <c r="J2" s="154"/>
      <c r="K2" s="154"/>
      <c r="L2" s="154"/>
    </row>
    <row r="3" spans="2:12" ht="13.5">
      <c r="B3" s="154" t="s">
        <v>186</v>
      </c>
      <c r="C3" s="154"/>
      <c r="D3" s="154"/>
      <c r="E3" s="154"/>
      <c r="F3" s="154"/>
      <c r="G3" s="154"/>
      <c r="H3" s="154"/>
      <c r="I3" s="154"/>
      <c r="J3" s="154"/>
      <c r="K3" s="154"/>
      <c r="L3" s="154"/>
    </row>
    <row r="4" spans="2:12" ht="13.5">
      <c r="B4" s="155" t="s">
        <v>723</v>
      </c>
      <c r="C4" s="155"/>
      <c r="D4" s="155"/>
      <c r="E4" s="155"/>
      <c r="F4" s="155"/>
      <c r="G4" s="155"/>
      <c r="H4" s="155"/>
      <c r="I4" s="155"/>
      <c r="J4" s="155"/>
      <c r="K4" s="155"/>
      <c r="L4" s="155"/>
    </row>
    <row r="5" spans="7:12" ht="4.5" customHeight="1">
      <c r="G5" s="65"/>
      <c r="L5" s="65"/>
    </row>
    <row r="6" spans="2:19" ht="13.5" customHeight="1">
      <c r="B6" s="156" t="s">
        <v>187</v>
      </c>
      <c r="C6" s="156"/>
      <c r="D6" s="156"/>
      <c r="E6" s="162" t="s">
        <v>265</v>
      </c>
      <c r="F6" s="162"/>
      <c r="G6" s="162"/>
      <c r="H6" s="93"/>
      <c r="I6" s="93" t="s">
        <v>189</v>
      </c>
      <c r="J6" s="94" t="s">
        <v>926</v>
      </c>
      <c r="K6" s="95"/>
      <c r="L6" s="96"/>
      <c r="M6" s="97"/>
      <c r="N6" s="96"/>
      <c r="O6" s="96"/>
      <c r="P6" s="96"/>
      <c r="Q6" s="96"/>
      <c r="R6" s="96"/>
      <c r="S6" s="96"/>
    </row>
    <row r="7" spans="2:19" ht="14.25" customHeight="1" thickBot="1">
      <c r="B7" s="156" t="s">
        <v>188</v>
      </c>
      <c r="C7" s="156"/>
      <c r="D7" s="156"/>
      <c r="E7" s="163" t="s">
        <v>155</v>
      </c>
      <c r="F7" s="163"/>
      <c r="G7" s="163"/>
      <c r="H7" s="98"/>
      <c r="I7" s="93" t="s">
        <v>189</v>
      </c>
      <c r="J7" s="99" t="s">
        <v>818</v>
      </c>
      <c r="K7" s="95"/>
      <c r="L7" s="96"/>
      <c r="M7" s="97"/>
      <c r="N7" s="96"/>
      <c r="O7" s="96"/>
      <c r="P7" s="96"/>
      <c r="Q7" s="96"/>
      <c r="R7" s="96"/>
      <c r="S7" s="96"/>
    </row>
    <row r="8" spans="2:19" ht="21.75" customHeight="1" thickBot="1">
      <c r="B8" s="156" t="s">
        <v>727</v>
      </c>
      <c r="C8" s="156"/>
      <c r="D8" s="156"/>
      <c r="E8" s="157" t="s">
        <v>947</v>
      </c>
      <c r="F8" s="158"/>
      <c r="G8" s="158"/>
      <c r="H8" s="159"/>
      <c r="I8" s="93"/>
      <c r="J8" s="100"/>
      <c r="K8" s="101"/>
      <c r="L8" s="96"/>
      <c r="M8" s="97"/>
      <c r="N8" s="96"/>
      <c r="O8" s="96"/>
      <c r="P8" s="96"/>
      <c r="Q8" s="96"/>
      <c r="R8" s="96"/>
      <c r="S8" s="96"/>
    </row>
    <row r="9" spans="12:19" ht="6" customHeight="1" thickBot="1">
      <c r="L9" s="96"/>
      <c r="M9" s="97"/>
      <c r="N9" s="96"/>
      <c r="O9" s="96"/>
      <c r="P9" s="96"/>
      <c r="Q9" s="96"/>
      <c r="R9" s="96"/>
      <c r="S9" s="96"/>
    </row>
    <row r="10" spans="1:13" s="65" customFormat="1" ht="27" customHeight="1">
      <c r="A10" s="68" t="s">
        <v>156</v>
      </c>
      <c r="B10" s="160" t="s">
        <v>726</v>
      </c>
      <c r="C10" s="160"/>
      <c r="D10" s="160"/>
      <c r="E10" s="160"/>
      <c r="F10" s="160"/>
      <c r="G10" s="103" t="s">
        <v>190</v>
      </c>
      <c r="H10" s="161" t="s">
        <v>622</v>
      </c>
      <c r="I10" s="161"/>
      <c r="J10" s="104"/>
      <c r="K10" s="102"/>
      <c r="L10" s="105"/>
      <c r="M10" s="77"/>
    </row>
    <row r="11" spans="1:13" s="65" customFormat="1" ht="3" customHeight="1">
      <c r="A11" s="69"/>
      <c r="B11" s="106"/>
      <c r="C11" s="106"/>
      <c r="D11" s="106"/>
      <c r="E11" s="106"/>
      <c r="F11" s="106"/>
      <c r="G11" s="106"/>
      <c r="H11" s="107"/>
      <c r="I11" s="107"/>
      <c r="J11" s="108"/>
      <c r="K11" s="106"/>
      <c r="L11" s="109"/>
      <c r="M11" s="77"/>
    </row>
    <row r="12" spans="1:13" s="65" customFormat="1" ht="15.75">
      <c r="A12" s="69" t="s">
        <v>157</v>
      </c>
      <c r="B12" s="146" t="s">
        <v>628</v>
      </c>
      <c r="C12" s="146" t="s">
        <v>710</v>
      </c>
      <c r="D12" s="146" t="s">
        <v>624</v>
      </c>
      <c r="E12" s="146" t="s">
        <v>625</v>
      </c>
      <c r="F12" s="146" t="s">
        <v>711</v>
      </c>
      <c r="G12" s="147" t="s">
        <v>191</v>
      </c>
      <c r="H12" s="148" t="s">
        <v>848</v>
      </c>
      <c r="I12" s="148" t="s">
        <v>859</v>
      </c>
      <c r="J12" s="149" t="s">
        <v>626</v>
      </c>
      <c r="K12" s="150" t="s">
        <v>627</v>
      </c>
      <c r="L12" s="151" t="s">
        <v>623</v>
      </c>
      <c r="M12" s="77"/>
    </row>
    <row r="13" spans="1:12" ht="23.25">
      <c r="A13" s="152" t="s">
        <v>180</v>
      </c>
      <c r="B13" s="152"/>
      <c r="C13" s="152"/>
      <c r="D13" s="152"/>
      <c r="E13" s="152"/>
      <c r="F13" s="152"/>
      <c r="G13" s="152"/>
      <c r="H13" s="152"/>
      <c r="I13" s="152"/>
      <c r="J13" s="152"/>
      <c r="K13" s="152"/>
      <c r="L13" s="152"/>
    </row>
    <row r="14" spans="1:13" s="110" customFormat="1" ht="102">
      <c r="A14" s="75"/>
      <c r="B14" s="78">
        <v>1</v>
      </c>
      <c r="C14" s="3">
        <v>1</v>
      </c>
      <c r="D14" s="3" t="s">
        <v>639</v>
      </c>
      <c r="E14" s="3"/>
      <c r="F14" s="127"/>
      <c r="G14" s="82" t="s">
        <v>416</v>
      </c>
      <c r="H14" s="81">
        <v>17588</v>
      </c>
      <c r="I14" s="81">
        <v>18611</v>
      </c>
      <c r="J14" s="9" t="s">
        <v>769</v>
      </c>
      <c r="K14" s="9" t="s">
        <v>417</v>
      </c>
      <c r="L14" s="76" t="s">
        <v>647</v>
      </c>
      <c r="M14" s="111"/>
    </row>
    <row r="15" spans="1:13" s="110" customFormat="1" ht="165.75">
      <c r="A15" s="75"/>
      <c r="B15" s="78">
        <v>1</v>
      </c>
      <c r="C15" s="3">
        <v>2</v>
      </c>
      <c r="D15" s="3" t="s">
        <v>639</v>
      </c>
      <c r="E15" s="3"/>
      <c r="F15" s="127"/>
      <c r="G15" s="82" t="s">
        <v>531</v>
      </c>
      <c r="H15" s="128">
        <v>18338</v>
      </c>
      <c r="I15" s="128">
        <v>19051</v>
      </c>
      <c r="J15" s="9" t="s">
        <v>817</v>
      </c>
      <c r="K15" s="129" t="s">
        <v>417</v>
      </c>
      <c r="L15" s="76" t="s">
        <v>532</v>
      </c>
      <c r="M15" s="111"/>
    </row>
    <row r="16" spans="1:13" s="110" customFormat="1" ht="191.25">
      <c r="A16" s="75"/>
      <c r="B16" s="78">
        <v>1</v>
      </c>
      <c r="C16" s="3">
        <v>3</v>
      </c>
      <c r="D16" s="3" t="s">
        <v>639</v>
      </c>
      <c r="E16" s="3"/>
      <c r="F16" s="127"/>
      <c r="G16" s="82" t="s">
        <v>533</v>
      </c>
      <c r="H16" s="81">
        <v>19667</v>
      </c>
      <c r="I16" s="81">
        <v>19715</v>
      </c>
      <c r="J16" s="9" t="s">
        <v>815</v>
      </c>
      <c r="K16" s="9" t="s">
        <v>534</v>
      </c>
      <c r="L16" s="76" t="s">
        <v>535</v>
      </c>
      <c r="M16" s="111"/>
    </row>
    <row r="17" spans="1:13" s="110" customFormat="1" ht="165.75">
      <c r="A17" s="75"/>
      <c r="B17" s="78">
        <v>1</v>
      </c>
      <c r="C17" s="3">
        <v>4</v>
      </c>
      <c r="D17" s="3" t="s">
        <v>639</v>
      </c>
      <c r="E17" s="3"/>
      <c r="F17" s="127"/>
      <c r="G17" s="82" t="s">
        <v>536</v>
      </c>
      <c r="H17" s="81">
        <v>19603</v>
      </c>
      <c r="I17" s="81">
        <v>19663</v>
      </c>
      <c r="J17" s="9" t="s">
        <v>461</v>
      </c>
      <c r="K17" s="130" t="s">
        <v>534</v>
      </c>
      <c r="L17" s="76" t="s">
        <v>758</v>
      </c>
      <c r="M17" s="111"/>
    </row>
    <row r="18" spans="1:13" s="110" customFormat="1" ht="165.75">
      <c r="A18" s="75"/>
      <c r="B18" s="78">
        <v>1</v>
      </c>
      <c r="C18" s="3">
        <v>5</v>
      </c>
      <c r="D18" s="3" t="s">
        <v>639</v>
      </c>
      <c r="E18" s="3"/>
      <c r="F18" s="127"/>
      <c r="G18" s="82" t="s">
        <v>759</v>
      </c>
      <c r="H18" s="81">
        <v>19815</v>
      </c>
      <c r="I18" s="81">
        <v>19899</v>
      </c>
      <c r="J18" s="79" t="s">
        <v>454</v>
      </c>
      <c r="K18" s="9" t="s">
        <v>389</v>
      </c>
      <c r="L18" s="76" t="s">
        <v>755</v>
      </c>
      <c r="M18" s="111"/>
    </row>
    <row r="19" spans="1:13" s="110" customFormat="1" ht="165.75">
      <c r="A19" s="75"/>
      <c r="B19" s="78">
        <v>1</v>
      </c>
      <c r="C19" s="3">
        <v>6</v>
      </c>
      <c r="D19" s="3" t="s">
        <v>639</v>
      </c>
      <c r="E19" s="3"/>
      <c r="F19" s="127"/>
      <c r="G19" s="82" t="s">
        <v>756</v>
      </c>
      <c r="H19" s="128">
        <v>19546</v>
      </c>
      <c r="I19" s="128">
        <v>19711</v>
      </c>
      <c r="J19" s="9" t="s">
        <v>849</v>
      </c>
      <c r="K19" s="130" t="s">
        <v>757</v>
      </c>
      <c r="L19" s="76" t="s">
        <v>655</v>
      </c>
      <c r="M19" s="111"/>
    </row>
    <row r="20" spans="1:13" s="110" customFormat="1" ht="140.25">
      <c r="A20" s="75"/>
      <c r="B20" s="78">
        <v>1</v>
      </c>
      <c r="C20" s="3">
        <v>7</v>
      </c>
      <c r="D20" s="3" t="s">
        <v>639</v>
      </c>
      <c r="E20" s="3"/>
      <c r="F20" s="127"/>
      <c r="G20" s="82" t="s">
        <v>656</v>
      </c>
      <c r="H20" s="81">
        <v>20115</v>
      </c>
      <c r="I20" s="81">
        <v>20771</v>
      </c>
      <c r="J20" s="9" t="s">
        <v>458</v>
      </c>
      <c r="K20" s="9" t="s">
        <v>757</v>
      </c>
      <c r="L20" s="76" t="s">
        <v>657</v>
      </c>
      <c r="M20" s="111"/>
    </row>
    <row r="21" spans="1:13" s="110" customFormat="1" ht="204">
      <c r="A21" s="75"/>
      <c r="B21" s="78">
        <v>1</v>
      </c>
      <c r="C21" s="3">
        <v>8</v>
      </c>
      <c r="D21" s="3" t="s">
        <v>639</v>
      </c>
      <c r="E21" s="3"/>
      <c r="F21" s="127"/>
      <c r="G21" s="82" t="s">
        <v>656</v>
      </c>
      <c r="H21" s="128">
        <v>20848</v>
      </c>
      <c r="I21" s="128">
        <v>22269</v>
      </c>
      <c r="J21" s="9" t="s">
        <v>387</v>
      </c>
      <c r="K21" s="129" t="s">
        <v>417</v>
      </c>
      <c r="L21" s="76" t="s">
        <v>658</v>
      </c>
      <c r="M21" s="111"/>
    </row>
    <row r="22" spans="1:13" s="110" customFormat="1" ht="191.25">
      <c r="A22" s="75"/>
      <c r="B22" s="78">
        <v>2</v>
      </c>
      <c r="C22" s="3">
        <v>9</v>
      </c>
      <c r="D22" s="3" t="s">
        <v>639</v>
      </c>
      <c r="E22" s="3"/>
      <c r="F22" s="127"/>
      <c r="G22" s="82" t="s">
        <v>656</v>
      </c>
      <c r="H22" s="128">
        <v>22297</v>
      </c>
      <c r="I22" s="128">
        <v>22997</v>
      </c>
      <c r="J22" s="9" t="s">
        <v>459</v>
      </c>
      <c r="K22" s="9" t="s">
        <v>757</v>
      </c>
      <c r="L22" s="76" t="s">
        <v>662</v>
      </c>
      <c r="M22" s="111"/>
    </row>
    <row r="23" spans="1:13" s="110" customFormat="1" ht="191.25">
      <c r="A23" s="75"/>
      <c r="B23" s="78">
        <v>2</v>
      </c>
      <c r="C23" s="3">
        <v>10</v>
      </c>
      <c r="D23" s="3" t="s">
        <v>639</v>
      </c>
      <c r="E23" s="3"/>
      <c r="F23" s="127"/>
      <c r="G23" s="82" t="s">
        <v>656</v>
      </c>
      <c r="H23" s="81">
        <v>23746</v>
      </c>
      <c r="I23" s="81">
        <v>24090</v>
      </c>
      <c r="J23" s="9" t="s">
        <v>506</v>
      </c>
      <c r="K23" s="130" t="s">
        <v>757</v>
      </c>
      <c r="L23" s="76" t="s">
        <v>294</v>
      </c>
      <c r="M23" s="111"/>
    </row>
    <row r="24" spans="1:13" s="110" customFormat="1" ht="165.75">
      <c r="A24" s="75"/>
      <c r="B24" s="78">
        <v>2</v>
      </c>
      <c r="C24" s="3">
        <v>11</v>
      </c>
      <c r="D24" s="3" t="s">
        <v>639</v>
      </c>
      <c r="E24" s="3"/>
      <c r="F24" s="127"/>
      <c r="G24" s="82" t="s">
        <v>656</v>
      </c>
      <c r="H24" s="81">
        <v>24111</v>
      </c>
      <c r="I24" s="81">
        <v>24469</v>
      </c>
      <c r="J24" s="9" t="s">
        <v>964</v>
      </c>
      <c r="K24" s="9" t="s">
        <v>757</v>
      </c>
      <c r="L24" s="76" t="s">
        <v>38</v>
      </c>
      <c r="M24" s="111"/>
    </row>
    <row r="25" spans="1:13" s="110" customFormat="1" ht="204">
      <c r="A25" s="75"/>
      <c r="B25" s="78">
        <v>2</v>
      </c>
      <c r="C25" s="3">
        <v>12</v>
      </c>
      <c r="D25" s="3" t="s">
        <v>639</v>
      </c>
      <c r="E25" s="3"/>
      <c r="F25" s="127"/>
      <c r="G25" s="82" t="s">
        <v>656</v>
      </c>
      <c r="H25" s="81">
        <v>24476</v>
      </c>
      <c r="I25" s="81">
        <v>24827</v>
      </c>
      <c r="J25" s="9" t="s">
        <v>963</v>
      </c>
      <c r="K25" s="130" t="s">
        <v>757</v>
      </c>
      <c r="L25" s="76" t="s">
        <v>468</v>
      </c>
      <c r="M25" s="111"/>
    </row>
    <row r="26" spans="1:13" s="110" customFormat="1" ht="204">
      <c r="A26" s="75"/>
      <c r="B26" s="78">
        <v>2</v>
      </c>
      <c r="C26" s="3">
        <v>13</v>
      </c>
      <c r="D26" s="3" t="s">
        <v>639</v>
      </c>
      <c r="E26" s="3"/>
      <c r="F26" s="127"/>
      <c r="G26" s="82" t="s">
        <v>656</v>
      </c>
      <c r="H26" s="81">
        <v>24847</v>
      </c>
      <c r="I26" s="81">
        <v>25190</v>
      </c>
      <c r="J26" s="9" t="s">
        <v>772</v>
      </c>
      <c r="K26" s="9" t="s">
        <v>417</v>
      </c>
      <c r="L26" s="76" t="s">
        <v>472</v>
      </c>
      <c r="M26" s="111"/>
    </row>
    <row r="27" spans="1:13" s="110" customFormat="1" ht="178.5">
      <c r="A27" s="75"/>
      <c r="B27" s="78">
        <v>2</v>
      </c>
      <c r="C27" s="3">
        <v>14</v>
      </c>
      <c r="D27" s="3" t="s">
        <v>639</v>
      </c>
      <c r="E27" s="3"/>
      <c r="F27" s="127"/>
      <c r="G27" s="82" t="s">
        <v>656</v>
      </c>
      <c r="H27" s="81">
        <v>25216</v>
      </c>
      <c r="I27" s="81">
        <v>25567</v>
      </c>
      <c r="J27" s="9" t="s">
        <v>450</v>
      </c>
      <c r="K27" s="130" t="s">
        <v>757</v>
      </c>
      <c r="L27" s="76" t="s">
        <v>575</v>
      </c>
      <c r="M27" s="111"/>
    </row>
    <row r="28" spans="1:13" s="110" customFormat="1" ht="178.5">
      <c r="A28" s="75"/>
      <c r="B28" s="78">
        <v>2</v>
      </c>
      <c r="C28" s="3">
        <v>15</v>
      </c>
      <c r="D28" s="3" t="s">
        <v>639</v>
      </c>
      <c r="E28" s="3"/>
      <c r="F28" s="127"/>
      <c r="G28" s="82" t="s">
        <v>656</v>
      </c>
      <c r="H28" s="84" t="s">
        <v>576</v>
      </c>
      <c r="I28" s="81">
        <v>25920</v>
      </c>
      <c r="J28" s="9" t="s">
        <v>888</v>
      </c>
      <c r="K28" s="9" t="s">
        <v>757</v>
      </c>
      <c r="L28" s="76" t="s">
        <v>162</v>
      </c>
      <c r="M28" s="111"/>
    </row>
    <row r="29" spans="1:13" s="110" customFormat="1" ht="178.5">
      <c r="A29" s="75"/>
      <c r="B29" s="78">
        <v>2</v>
      </c>
      <c r="C29" s="3">
        <v>16</v>
      </c>
      <c r="D29" s="3" t="s">
        <v>639</v>
      </c>
      <c r="E29" s="3"/>
      <c r="F29" s="127"/>
      <c r="G29" s="82" t="s">
        <v>656</v>
      </c>
      <c r="H29" s="84" t="s">
        <v>163</v>
      </c>
      <c r="I29" s="81">
        <v>26296</v>
      </c>
      <c r="J29" s="9" t="s">
        <v>153</v>
      </c>
      <c r="K29" s="130" t="s">
        <v>757</v>
      </c>
      <c r="L29" s="76" t="s">
        <v>71</v>
      </c>
      <c r="M29" s="111"/>
    </row>
    <row r="30" spans="1:13" s="110" customFormat="1" ht="178.5">
      <c r="A30" s="75"/>
      <c r="B30" s="78">
        <v>3</v>
      </c>
      <c r="C30" s="3">
        <v>17</v>
      </c>
      <c r="D30" s="3" t="s">
        <v>639</v>
      </c>
      <c r="E30" s="3"/>
      <c r="F30" s="127"/>
      <c r="G30" s="82" t="s">
        <v>656</v>
      </c>
      <c r="H30" s="84" t="s">
        <v>72</v>
      </c>
      <c r="I30" s="81">
        <v>26652</v>
      </c>
      <c r="J30" s="9" t="s">
        <v>809</v>
      </c>
      <c r="K30" s="9" t="s">
        <v>757</v>
      </c>
      <c r="L30" s="76" t="s">
        <v>42</v>
      </c>
      <c r="M30" s="111"/>
    </row>
    <row r="31" spans="1:13" s="110" customFormat="1" ht="344.25">
      <c r="A31" s="75"/>
      <c r="B31" s="78">
        <v>3</v>
      </c>
      <c r="C31" s="3">
        <v>18</v>
      </c>
      <c r="D31" s="3" t="s">
        <v>639</v>
      </c>
      <c r="E31" s="3"/>
      <c r="F31" s="127"/>
      <c r="G31" s="82" t="s">
        <v>43</v>
      </c>
      <c r="H31" s="81">
        <v>321</v>
      </c>
      <c r="I31" s="81">
        <v>27382</v>
      </c>
      <c r="J31" s="131" t="s">
        <v>9</v>
      </c>
      <c r="K31" s="130" t="s">
        <v>757</v>
      </c>
      <c r="L31" s="76" t="s">
        <v>44</v>
      </c>
      <c r="M31" s="111"/>
    </row>
    <row r="32" spans="1:13" s="110" customFormat="1" ht="255">
      <c r="A32" s="75"/>
      <c r="B32" s="78">
        <v>3</v>
      </c>
      <c r="C32" s="3">
        <v>19</v>
      </c>
      <c r="D32" s="3" t="s">
        <v>639</v>
      </c>
      <c r="E32" s="3"/>
      <c r="F32" s="127"/>
      <c r="G32" s="82" t="s">
        <v>45</v>
      </c>
      <c r="H32" s="81">
        <v>27767</v>
      </c>
      <c r="I32" s="81">
        <v>28117</v>
      </c>
      <c r="J32" s="9" t="s">
        <v>905</v>
      </c>
      <c r="K32" s="9" t="s">
        <v>389</v>
      </c>
      <c r="L32" s="76" t="s">
        <v>81</v>
      </c>
      <c r="M32" s="111"/>
    </row>
    <row r="33" spans="1:13" s="110" customFormat="1" ht="229.5">
      <c r="A33" s="75"/>
      <c r="B33" s="78">
        <v>3</v>
      </c>
      <c r="C33" s="3">
        <v>20</v>
      </c>
      <c r="D33" s="3" t="s">
        <v>639</v>
      </c>
      <c r="E33" s="3"/>
      <c r="F33" s="127"/>
      <c r="G33" s="82" t="s">
        <v>82</v>
      </c>
      <c r="H33" s="128">
        <v>28136</v>
      </c>
      <c r="I33" s="128">
        <v>28475</v>
      </c>
      <c r="J33" s="74" t="s">
        <v>916</v>
      </c>
      <c r="K33" s="130" t="s">
        <v>757</v>
      </c>
      <c r="L33" s="76" t="s">
        <v>207</v>
      </c>
      <c r="M33" s="111"/>
    </row>
    <row r="34" spans="1:13" s="110" customFormat="1" ht="127.5">
      <c r="A34" s="75"/>
      <c r="B34" s="78">
        <v>3</v>
      </c>
      <c r="C34" s="3">
        <v>21</v>
      </c>
      <c r="D34" s="3" t="s">
        <v>639</v>
      </c>
      <c r="E34" s="3"/>
      <c r="F34" s="127"/>
      <c r="G34" s="29" t="s">
        <v>208</v>
      </c>
      <c r="H34" s="31" t="s">
        <v>209</v>
      </c>
      <c r="I34" s="31" t="s">
        <v>210</v>
      </c>
      <c r="J34" s="9" t="s">
        <v>445</v>
      </c>
      <c r="K34" s="9" t="s">
        <v>417</v>
      </c>
      <c r="L34" s="76" t="s">
        <v>369</v>
      </c>
      <c r="M34" s="111"/>
    </row>
    <row r="35" spans="1:13" s="110" customFormat="1" ht="165.75">
      <c r="A35" s="75"/>
      <c r="B35" s="78">
        <v>3</v>
      </c>
      <c r="C35" s="3">
        <v>22</v>
      </c>
      <c r="D35" s="3" t="s">
        <v>639</v>
      </c>
      <c r="E35" s="3"/>
      <c r="F35" s="127"/>
      <c r="G35" s="82" t="s">
        <v>370</v>
      </c>
      <c r="H35" s="128">
        <v>26679</v>
      </c>
      <c r="I35" s="128">
        <v>27012</v>
      </c>
      <c r="J35" s="9" t="s">
        <v>548</v>
      </c>
      <c r="K35" s="129" t="s">
        <v>757</v>
      </c>
      <c r="L35" s="76" t="s">
        <v>371</v>
      </c>
      <c r="M35" s="111"/>
    </row>
    <row r="36" spans="1:13" s="110" customFormat="1" ht="102">
      <c r="A36" s="75"/>
      <c r="B36" s="78">
        <v>4</v>
      </c>
      <c r="C36" s="3">
        <v>23</v>
      </c>
      <c r="D36" s="3" t="s">
        <v>639</v>
      </c>
      <c r="E36" s="3"/>
      <c r="F36" s="127"/>
      <c r="G36" s="82" t="s">
        <v>132</v>
      </c>
      <c r="H36" s="132" t="s">
        <v>133</v>
      </c>
      <c r="I36" s="128">
        <v>29208</v>
      </c>
      <c r="J36" s="9" t="s">
        <v>919</v>
      </c>
      <c r="K36" s="9" t="s">
        <v>417</v>
      </c>
      <c r="L36" s="76" t="s">
        <v>134</v>
      </c>
      <c r="M36" s="111"/>
    </row>
    <row r="37" spans="1:13" s="110" customFormat="1" ht="153">
      <c r="A37" s="75"/>
      <c r="B37" s="78">
        <v>4</v>
      </c>
      <c r="C37" s="3">
        <v>24</v>
      </c>
      <c r="D37" s="3" t="s">
        <v>639</v>
      </c>
      <c r="E37" s="3"/>
      <c r="F37" s="127"/>
      <c r="G37" s="82" t="s">
        <v>135</v>
      </c>
      <c r="H37" s="128">
        <v>29223</v>
      </c>
      <c r="I37" s="128">
        <v>29574</v>
      </c>
      <c r="J37" s="9" t="s">
        <v>948</v>
      </c>
      <c r="K37" s="129" t="s">
        <v>757</v>
      </c>
      <c r="L37" s="76" t="s">
        <v>529</v>
      </c>
      <c r="M37" s="111"/>
    </row>
    <row r="38" spans="1:13" s="110" customFormat="1" ht="204">
      <c r="A38" s="75"/>
      <c r="B38" s="78">
        <v>4</v>
      </c>
      <c r="C38" s="3">
        <v>25</v>
      </c>
      <c r="D38" s="3" t="s">
        <v>639</v>
      </c>
      <c r="E38" s="3"/>
      <c r="F38" s="127"/>
      <c r="G38" s="82" t="s">
        <v>530</v>
      </c>
      <c r="H38" s="128">
        <v>29593</v>
      </c>
      <c r="I38" s="128">
        <v>29943</v>
      </c>
      <c r="J38" s="9" t="s">
        <v>925</v>
      </c>
      <c r="K38" s="9" t="s">
        <v>757</v>
      </c>
      <c r="L38" s="76" t="s">
        <v>136</v>
      </c>
      <c r="M38" s="111"/>
    </row>
    <row r="39" spans="1:13" s="110" customFormat="1" ht="153.75" customHeight="1">
      <c r="A39" s="75"/>
      <c r="B39" s="78">
        <v>4</v>
      </c>
      <c r="C39" s="3">
        <v>26</v>
      </c>
      <c r="D39" s="3" t="s">
        <v>639</v>
      </c>
      <c r="E39" s="3"/>
      <c r="F39" s="127"/>
      <c r="G39" s="82" t="s">
        <v>137</v>
      </c>
      <c r="H39" s="84" t="s">
        <v>138</v>
      </c>
      <c r="I39" s="81">
        <v>30035</v>
      </c>
      <c r="J39" s="9" t="s">
        <v>173</v>
      </c>
      <c r="K39" s="130" t="s">
        <v>389</v>
      </c>
      <c r="L39" s="76" t="s">
        <v>139</v>
      </c>
      <c r="M39" s="111"/>
    </row>
    <row r="40" spans="1:13" s="110" customFormat="1" ht="151.5" customHeight="1">
      <c r="A40" s="75"/>
      <c r="B40" s="78">
        <v>4</v>
      </c>
      <c r="C40" s="3">
        <v>27</v>
      </c>
      <c r="D40" s="3" t="s">
        <v>639</v>
      </c>
      <c r="E40" s="3"/>
      <c r="F40" s="127"/>
      <c r="G40" s="82" t="s">
        <v>140</v>
      </c>
      <c r="H40" s="132">
        <v>1953</v>
      </c>
      <c r="I40" s="132">
        <v>1961</v>
      </c>
      <c r="J40" s="9" t="s">
        <v>853</v>
      </c>
      <c r="K40" s="9" t="s">
        <v>141</v>
      </c>
      <c r="L40" s="76" t="s">
        <v>13</v>
      </c>
      <c r="M40" s="111"/>
    </row>
    <row r="41" spans="1:13" s="110" customFormat="1" ht="191.25">
      <c r="A41" s="75"/>
      <c r="B41" s="78">
        <v>4</v>
      </c>
      <c r="C41" s="3">
        <v>28</v>
      </c>
      <c r="D41" s="3" t="s">
        <v>639</v>
      </c>
      <c r="E41" s="3"/>
      <c r="F41" s="127"/>
      <c r="G41" s="82" t="s">
        <v>14</v>
      </c>
      <c r="H41" s="132">
        <v>1955</v>
      </c>
      <c r="I41" s="132">
        <v>1961</v>
      </c>
      <c r="J41" s="9" t="s">
        <v>164</v>
      </c>
      <c r="K41" s="129" t="s">
        <v>15</v>
      </c>
      <c r="L41" s="76" t="s">
        <v>537</v>
      </c>
      <c r="M41" s="111"/>
    </row>
    <row r="42" spans="1:13" s="110" customFormat="1" ht="140.25">
      <c r="A42" s="75"/>
      <c r="B42" s="78">
        <v>5</v>
      </c>
      <c r="C42" s="3">
        <v>29</v>
      </c>
      <c r="D42" s="3" t="s">
        <v>639</v>
      </c>
      <c r="E42" s="3"/>
      <c r="F42" s="127"/>
      <c r="G42" s="82" t="s">
        <v>538</v>
      </c>
      <c r="H42" s="133" t="s">
        <v>539</v>
      </c>
      <c r="I42" s="132" t="s">
        <v>540</v>
      </c>
      <c r="J42" s="9" t="s">
        <v>385</v>
      </c>
      <c r="K42" s="9" t="s">
        <v>389</v>
      </c>
      <c r="L42" s="76" t="s">
        <v>541</v>
      </c>
      <c r="M42" s="111"/>
    </row>
    <row r="43" spans="1:13" s="110" customFormat="1" ht="102">
      <c r="A43" s="75"/>
      <c r="B43" s="78">
        <v>5</v>
      </c>
      <c r="C43" s="3">
        <v>30</v>
      </c>
      <c r="D43" s="3" t="s">
        <v>639</v>
      </c>
      <c r="E43" s="3"/>
      <c r="F43" s="127"/>
      <c r="G43" s="82" t="s">
        <v>542</v>
      </c>
      <c r="H43" s="132" t="s">
        <v>543</v>
      </c>
      <c r="I43" s="132" t="s">
        <v>544</v>
      </c>
      <c r="J43" s="9" t="s">
        <v>386</v>
      </c>
      <c r="K43" s="129" t="s">
        <v>389</v>
      </c>
      <c r="L43" s="76" t="s">
        <v>593</v>
      </c>
      <c r="M43" s="111"/>
    </row>
    <row r="44" spans="1:13" s="110" customFormat="1" ht="114.75">
      <c r="A44" s="75"/>
      <c r="B44" s="78">
        <v>5</v>
      </c>
      <c r="C44" s="3">
        <v>31</v>
      </c>
      <c r="D44" s="3" t="s">
        <v>639</v>
      </c>
      <c r="E44" s="3"/>
      <c r="F44" s="127"/>
      <c r="G44" s="82" t="s">
        <v>594</v>
      </c>
      <c r="H44" s="133" t="s">
        <v>595</v>
      </c>
      <c r="I44" s="132" t="s">
        <v>596</v>
      </c>
      <c r="J44" s="9" t="s">
        <v>968</v>
      </c>
      <c r="K44" s="9" t="s">
        <v>141</v>
      </c>
      <c r="L44" s="76" t="s">
        <v>597</v>
      </c>
      <c r="M44" s="111"/>
    </row>
    <row r="45" spans="1:13" s="110" customFormat="1" ht="140.25">
      <c r="A45" s="75"/>
      <c r="B45" s="78">
        <v>5</v>
      </c>
      <c r="C45" s="3">
        <v>32</v>
      </c>
      <c r="D45" s="3" t="s">
        <v>639</v>
      </c>
      <c r="E45" s="3"/>
      <c r="F45" s="127"/>
      <c r="G45" s="82" t="s">
        <v>598</v>
      </c>
      <c r="H45" s="132" t="s">
        <v>599</v>
      </c>
      <c r="I45" s="132" t="s">
        <v>600</v>
      </c>
      <c r="J45" s="9" t="s">
        <v>524</v>
      </c>
      <c r="K45" s="129" t="s">
        <v>389</v>
      </c>
      <c r="L45" s="76" t="s">
        <v>337</v>
      </c>
      <c r="M45" s="111"/>
    </row>
    <row r="46" spans="1:13" s="110" customFormat="1" ht="63.75">
      <c r="A46" s="75"/>
      <c r="B46" s="78">
        <v>5</v>
      </c>
      <c r="C46" s="3">
        <v>33</v>
      </c>
      <c r="D46" s="3" t="s">
        <v>639</v>
      </c>
      <c r="E46" s="3"/>
      <c r="F46" s="127"/>
      <c r="G46" s="82" t="s">
        <v>338</v>
      </c>
      <c r="H46" s="132" t="s">
        <v>339</v>
      </c>
      <c r="I46" s="132" t="s">
        <v>340</v>
      </c>
      <c r="J46" s="9" t="s">
        <v>565</v>
      </c>
      <c r="K46" s="9" t="s">
        <v>389</v>
      </c>
      <c r="L46" s="76" t="s">
        <v>341</v>
      </c>
      <c r="M46" s="111"/>
    </row>
    <row r="47" spans="1:13" s="110" customFormat="1" ht="63.75">
      <c r="A47" s="75"/>
      <c r="B47" s="78">
        <v>5</v>
      </c>
      <c r="C47" s="3">
        <v>34</v>
      </c>
      <c r="D47" s="3" t="s">
        <v>639</v>
      </c>
      <c r="E47" s="3"/>
      <c r="F47" s="127"/>
      <c r="G47" s="82" t="s">
        <v>342</v>
      </c>
      <c r="H47" s="132" t="s">
        <v>343</v>
      </c>
      <c r="I47" s="132" t="s">
        <v>344</v>
      </c>
      <c r="J47" s="9" t="s">
        <v>165</v>
      </c>
      <c r="K47" s="129" t="s">
        <v>389</v>
      </c>
      <c r="L47" s="76" t="s">
        <v>345</v>
      </c>
      <c r="M47" s="111"/>
    </row>
    <row r="48" spans="1:13" s="110" customFormat="1" ht="102">
      <c r="A48" s="75"/>
      <c r="B48" s="78">
        <v>5</v>
      </c>
      <c r="C48" s="3">
        <v>35</v>
      </c>
      <c r="D48" s="3" t="s">
        <v>639</v>
      </c>
      <c r="E48" s="3"/>
      <c r="F48" s="127"/>
      <c r="G48" s="82" t="s">
        <v>346</v>
      </c>
      <c r="H48" s="132" t="s">
        <v>347</v>
      </c>
      <c r="I48" s="132" t="s">
        <v>348</v>
      </c>
      <c r="J48" s="9" t="s">
        <v>62</v>
      </c>
      <c r="K48" s="9" t="s">
        <v>389</v>
      </c>
      <c r="L48" s="76" t="s">
        <v>349</v>
      </c>
      <c r="M48" s="111"/>
    </row>
    <row r="49" spans="1:13" s="110" customFormat="1" ht="140.25" customHeight="1">
      <c r="A49" s="75"/>
      <c r="B49" s="78">
        <v>6</v>
      </c>
      <c r="C49" s="3">
        <v>36</v>
      </c>
      <c r="D49" s="3" t="s">
        <v>639</v>
      </c>
      <c r="E49" s="3"/>
      <c r="F49" s="127"/>
      <c r="G49" s="82" t="s">
        <v>350</v>
      </c>
      <c r="H49" s="132" t="s">
        <v>351</v>
      </c>
      <c r="I49" s="132" t="s">
        <v>352</v>
      </c>
      <c r="J49" s="9" t="s">
        <v>384</v>
      </c>
      <c r="K49" s="129" t="s">
        <v>389</v>
      </c>
      <c r="L49" s="76" t="s">
        <v>89</v>
      </c>
      <c r="M49" s="111"/>
    </row>
    <row r="50" spans="1:13" s="110" customFormat="1" ht="140.25">
      <c r="A50" s="75"/>
      <c r="B50" s="78">
        <v>6</v>
      </c>
      <c r="C50" s="3">
        <v>37</v>
      </c>
      <c r="D50" s="3" t="s">
        <v>639</v>
      </c>
      <c r="E50" s="3"/>
      <c r="F50" s="127"/>
      <c r="G50" s="82" t="s">
        <v>350</v>
      </c>
      <c r="H50" s="128">
        <v>20783</v>
      </c>
      <c r="I50" s="128">
        <v>21011</v>
      </c>
      <c r="J50" s="9" t="s">
        <v>802</v>
      </c>
      <c r="K50" s="9" t="s">
        <v>389</v>
      </c>
      <c r="L50" s="76" t="s">
        <v>128</v>
      </c>
      <c r="M50" s="111"/>
    </row>
    <row r="51" spans="1:13" s="110" customFormat="1" ht="140.25">
      <c r="A51" s="75"/>
      <c r="B51" s="78">
        <v>6</v>
      </c>
      <c r="C51" s="3">
        <v>38</v>
      </c>
      <c r="D51" s="3" t="s">
        <v>639</v>
      </c>
      <c r="E51" s="3"/>
      <c r="F51" s="127"/>
      <c r="G51" s="82" t="s">
        <v>350</v>
      </c>
      <c r="H51" s="128">
        <v>20681</v>
      </c>
      <c r="I51" s="128">
        <v>21542</v>
      </c>
      <c r="J51" s="9" t="s">
        <v>920</v>
      </c>
      <c r="K51" s="129" t="s">
        <v>389</v>
      </c>
      <c r="L51" s="80" t="s">
        <v>713</v>
      </c>
      <c r="M51" s="111"/>
    </row>
    <row r="52" spans="1:13" s="110" customFormat="1" ht="140.25">
      <c r="A52" s="75"/>
      <c r="B52" s="78">
        <v>6</v>
      </c>
      <c r="C52" s="3">
        <v>39</v>
      </c>
      <c r="D52" s="3" t="s">
        <v>639</v>
      </c>
      <c r="E52" s="3"/>
      <c r="F52" s="127"/>
      <c r="G52" s="82" t="s">
        <v>350</v>
      </c>
      <c r="H52" s="128">
        <v>21017</v>
      </c>
      <c r="I52" s="128">
        <v>21538</v>
      </c>
      <c r="J52" s="9" t="s">
        <v>715</v>
      </c>
      <c r="K52" s="9" t="s">
        <v>389</v>
      </c>
      <c r="L52" s="76" t="s">
        <v>574</v>
      </c>
      <c r="M52" s="111"/>
    </row>
    <row r="53" spans="1:13" s="110" customFormat="1" ht="140.25">
      <c r="A53" s="75"/>
      <c r="B53" s="78">
        <v>7</v>
      </c>
      <c r="C53" s="3">
        <v>40</v>
      </c>
      <c r="D53" s="3" t="s">
        <v>639</v>
      </c>
      <c r="E53" s="3"/>
      <c r="F53" s="127"/>
      <c r="G53" s="82" t="s">
        <v>350</v>
      </c>
      <c r="H53" s="128">
        <v>21555</v>
      </c>
      <c r="I53" s="128">
        <v>387129</v>
      </c>
      <c r="J53" s="9" t="s">
        <v>571</v>
      </c>
      <c r="K53" s="129" t="s">
        <v>389</v>
      </c>
      <c r="L53" s="76" t="s">
        <v>469</v>
      </c>
      <c r="M53" s="111"/>
    </row>
    <row r="54" spans="1:13" s="110" customFormat="1" ht="89.25">
      <c r="A54" s="75"/>
      <c r="B54" s="78">
        <v>7</v>
      </c>
      <c r="C54" s="3">
        <v>41</v>
      </c>
      <c r="D54" s="3" t="s">
        <v>639</v>
      </c>
      <c r="E54" s="3"/>
      <c r="F54" s="127"/>
      <c r="G54" s="82" t="s">
        <v>350</v>
      </c>
      <c r="H54" s="128">
        <v>21555</v>
      </c>
      <c r="I54" s="128">
        <v>21886</v>
      </c>
      <c r="J54" s="74" t="s">
        <v>173</v>
      </c>
      <c r="K54" s="9" t="s">
        <v>389</v>
      </c>
      <c r="L54" s="76" t="s">
        <v>470</v>
      </c>
      <c r="M54" s="111"/>
    </row>
    <row r="55" spans="1:13" s="110" customFormat="1" ht="140.25">
      <c r="A55" s="75"/>
      <c r="B55" s="78">
        <v>7</v>
      </c>
      <c r="C55" s="3">
        <v>42</v>
      </c>
      <c r="D55" s="3" t="s">
        <v>639</v>
      </c>
      <c r="E55" s="3"/>
      <c r="F55" s="127"/>
      <c r="G55" s="82" t="s">
        <v>350</v>
      </c>
      <c r="H55" s="128">
        <v>21928</v>
      </c>
      <c r="I55" s="128">
        <v>22262</v>
      </c>
      <c r="J55" s="9" t="s">
        <v>742</v>
      </c>
      <c r="K55" s="129" t="s">
        <v>389</v>
      </c>
      <c r="L55" s="76" t="s">
        <v>471</v>
      </c>
      <c r="M55" s="111"/>
    </row>
    <row r="56" spans="1:13" s="110" customFormat="1" ht="140.25">
      <c r="A56" s="75"/>
      <c r="B56" s="78">
        <v>7</v>
      </c>
      <c r="C56" s="3">
        <v>43</v>
      </c>
      <c r="D56" s="3" t="s">
        <v>639</v>
      </c>
      <c r="E56" s="3"/>
      <c r="F56" s="127"/>
      <c r="G56" s="82" t="s">
        <v>350</v>
      </c>
      <c r="H56" s="128">
        <v>22298</v>
      </c>
      <c r="I56" s="128">
        <v>22626</v>
      </c>
      <c r="J56" s="9" t="s">
        <v>525</v>
      </c>
      <c r="K56" s="9" t="s">
        <v>389</v>
      </c>
      <c r="L56" s="76" t="s">
        <v>816</v>
      </c>
      <c r="M56" s="111"/>
    </row>
    <row r="57" spans="1:13" s="110" customFormat="1" ht="140.25">
      <c r="A57" s="75"/>
      <c r="B57" s="78">
        <v>7</v>
      </c>
      <c r="C57" s="3">
        <v>44</v>
      </c>
      <c r="D57" s="3" t="s">
        <v>639</v>
      </c>
      <c r="E57" s="3"/>
      <c r="F57" s="127"/>
      <c r="G57" s="82" t="s">
        <v>350</v>
      </c>
      <c r="H57" s="128">
        <v>23021</v>
      </c>
      <c r="I57" s="128">
        <v>23713</v>
      </c>
      <c r="J57" s="9" t="s">
        <v>386</v>
      </c>
      <c r="K57" s="129" t="s">
        <v>389</v>
      </c>
      <c r="L57" s="76" t="s">
        <v>485</v>
      </c>
      <c r="M57" s="111"/>
    </row>
    <row r="58" spans="1:13" s="110" customFormat="1" ht="140.25">
      <c r="A58" s="75"/>
      <c r="B58" s="78">
        <v>7</v>
      </c>
      <c r="C58" s="3">
        <v>45</v>
      </c>
      <c r="D58" s="3" t="s">
        <v>639</v>
      </c>
      <c r="E58" s="3"/>
      <c r="F58" s="127"/>
      <c r="G58" s="82" t="s">
        <v>486</v>
      </c>
      <c r="H58" s="128">
        <v>22659</v>
      </c>
      <c r="I58" s="128">
        <v>22993</v>
      </c>
      <c r="J58" s="9" t="s">
        <v>249</v>
      </c>
      <c r="K58" s="129" t="s">
        <v>389</v>
      </c>
      <c r="L58" s="76" t="s">
        <v>487</v>
      </c>
      <c r="M58" s="111"/>
    </row>
    <row r="59" spans="1:13" s="110" customFormat="1" ht="89.25">
      <c r="A59" s="75"/>
      <c r="B59" s="78">
        <v>8</v>
      </c>
      <c r="C59" s="3">
        <v>46</v>
      </c>
      <c r="D59" s="3" t="s">
        <v>639</v>
      </c>
      <c r="E59" s="3"/>
      <c r="F59" s="127"/>
      <c r="G59" s="82" t="s">
        <v>488</v>
      </c>
      <c r="H59" s="128">
        <v>19906</v>
      </c>
      <c r="I59" s="128" t="s">
        <v>489</v>
      </c>
      <c r="J59" s="9" t="s">
        <v>661</v>
      </c>
      <c r="K59" s="79" t="s">
        <v>490</v>
      </c>
      <c r="L59" s="76" t="s">
        <v>491</v>
      </c>
      <c r="M59" s="111"/>
    </row>
    <row r="60" spans="1:13" s="110" customFormat="1" ht="140.25">
      <c r="A60" s="75"/>
      <c r="B60" s="78">
        <v>8</v>
      </c>
      <c r="C60" s="3">
        <v>47</v>
      </c>
      <c r="D60" s="3" t="s">
        <v>639</v>
      </c>
      <c r="E60" s="3"/>
      <c r="F60" s="127"/>
      <c r="G60" s="82" t="s">
        <v>492</v>
      </c>
      <c r="H60" s="128">
        <v>26666</v>
      </c>
      <c r="I60" s="128">
        <v>26745</v>
      </c>
      <c r="J60" s="9" t="s">
        <v>709</v>
      </c>
      <c r="K60" s="9" t="s">
        <v>757</v>
      </c>
      <c r="L60" s="76" t="s">
        <v>493</v>
      </c>
      <c r="M60" s="111"/>
    </row>
    <row r="61" spans="1:13" s="110" customFormat="1" ht="140.25">
      <c r="A61" s="75"/>
      <c r="B61" s="78">
        <v>8</v>
      </c>
      <c r="C61" s="3">
        <v>48</v>
      </c>
      <c r="D61" s="3" t="s">
        <v>639</v>
      </c>
      <c r="E61" s="3"/>
      <c r="F61" s="127"/>
      <c r="G61" s="82" t="s">
        <v>494</v>
      </c>
      <c r="H61" s="128">
        <v>26745</v>
      </c>
      <c r="I61" s="128">
        <v>26767</v>
      </c>
      <c r="J61" s="9" t="s">
        <v>466</v>
      </c>
      <c r="K61" s="129" t="s">
        <v>417</v>
      </c>
      <c r="L61" s="76" t="s">
        <v>495</v>
      </c>
      <c r="M61" s="111"/>
    </row>
    <row r="62" spans="1:13" s="110" customFormat="1" ht="153">
      <c r="A62" s="75"/>
      <c r="B62" s="78">
        <v>8</v>
      </c>
      <c r="C62" s="3">
        <v>49</v>
      </c>
      <c r="D62" s="3" t="s">
        <v>639</v>
      </c>
      <c r="E62" s="3"/>
      <c r="F62" s="127"/>
      <c r="G62" s="82" t="s">
        <v>496</v>
      </c>
      <c r="H62" s="81">
        <v>26771</v>
      </c>
      <c r="I62" s="81">
        <v>26795</v>
      </c>
      <c r="J62" s="9" t="s">
        <v>328</v>
      </c>
      <c r="K62" s="9" t="s">
        <v>389</v>
      </c>
      <c r="L62" s="76" t="s">
        <v>497</v>
      </c>
      <c r="M62" s="111"/>
    </row>
    <row r="63" spans="1:13" s="110" customFormat="1" ht="153">
      <c r="A63" s="75"/>
      <c r="B63" s="78">
        <v>9</v>
      </c>
      <c r="C63" s="3">
        <v>50</v>
      </c>
      <c r="D63" s="3" t="s">
        <v>639</v>
      </c>
      <c r="E63" s="3"/>
      <c r="F63" s="127"/>
      <c r="G63" s="82" t="s">
        <v>601</v>
      </c>
      <c r="H63" s="81">
        <v>26801</v>
      </c>
      <c r="I63" s="81">
        <v>26843</v>
      </c>
      <c r="J63" s="79" t="s">
        <v>568</v>
      </c>
      <c r="K63" s="130" t="s">
        <v>417</v>
      </c>
      <c r="L63" s="76" t="s">
        <v>602</v>
      </c>
      <c r="M63" s="111"/>
    </row>
    <row r="64" spans="1:13" s="110" customFormat="1" ht="153">
      <c r="A64" s="75"/>
      <c r="B64" s="78">
        <v>9</v>
      </c>
      <c r="C64" s="3">
        <v>51</v>
      </c>
      <c r="D64" s="3" t="s">
        <v>639</v>
      </c>
      <c r="E64" s="3"/>
      <c r="F64" s="127"/>
      <c r="G64" s="82" t="s">
        <v>603</v>
      </c>
      <c r="H64" s="128">
        <v>26847</v>
      </c>
      <c r="I64" s="128">
        <v>26875</v>
      </c>
      <c r="J64" s="74" t="s">
        <v>959</v>
      </c>
      <c r="K64" s="9" t="s">
        <v>417</v>
      </c>
      <c r="L64" s="76" t="s">
        <v>602</v>
      </c>
      <c r="M64" s="111"/>
    </row>
    <row r="65" spans="1:13" s="110" customFormat="1" ht="89.25">
      <c r="A65" s="75"/>
      <c r="B65" s="78">
        <v>9</v>
      </c>
      <c r="C65" s="3">
        <v>52</v>
      </c>
      <c r="D65" s="3" t="s">
        <v>639</v>
      </c>
      <c r="E65" s="3"/>
      <c r="F65" s="127"/>
      <c r="G65" s="82" t="s">
        <v>604</v>
      </c>
      <c r="H65" s="128">
        <v>26878</v>
      </c>
      <c r="I65" s="128">
        <v>26906</v>
      </c>
      <c r="J65" s="9" t="s">
        <v>170</v>
      </c>
      <c r="K65" s="129" t="s">
        <v>389</v>
      </c>
      <c r="L65" s="76" t="s">
        <v>120</v>
      </c>
      <c r="M65" s="111"/>
    </row>
    <row r="66" spans="1:13" s="110" customFormat="1" ht="153">
      <c r="A66" s="75"/>
      <c r="B66" s="78">
        <v>10</v>
      </c>
      <c r="C66" s="3">
        <v>53</v>
      </c>
      <c r="D66" s="3" t="s">
        <v>639</v>
      </c>
      <c r="E66" s="3"/>
      <c r="F66" s="127"/>
      <c r="G66" s="82" t="s">
        <v>121</v>
      </c>
      <c r="H66" s="128">
        <v>26906</v>
      </c>
      <c r="I66" s="128">
        <v>26935</v>
      </c>
      <c r="J66" s="9" t="s">
        <v>467</v>
      </c>
      <c r="K66" s="9" t="s">
        <v>389</v>
      </c>
      <c r="L66" s="76" t="s">
        <v>122</v>
      </c>
      <c r="M66" s="111"/>
    </row>
    <row r="67" spans="1:13" s="110" customFormat="1" ht="114.75">
      <c r="A67" s="75"/>
      <c r="B67" s="78">
        <v>10</v>
      </c>
      <c r="C67" s="3">
        <v>54</v>
      </c>
      <c r="D67" s="3" t="s">
        <v>639</v>
      </c>
      <c r="E67" s="3"/>
      <c r="F67" s="127"/>
      <c r="G67" s="82" t="s">
        <v>123</v>
      </c>
      <c r="H67" s="81">
        <v>26940</v>
      </c>
      <c r="I67" s="81">
        <v>27024</v>
      </c>
      <c r="J67" s="79" t="s">
        <v>262</v>
      </c>
      <c r="K67" s="130" t="s">
        <v>417</v>
      </c>
      <c r="L67" s="76" t="s">
        <v>113</v>
      </c>
      <c r="M67" s="111"/>
    </row>
    <row r="68" spans="1:13" s="110" customFormat="1" ht="191.25">
      <c r="A68" s="75"/>
      <c r="B68" s="78">
        <v>11</v>
      </c>
      <c r="C68" s="3">
        <v>55</v>
      </c>
      <c r="D68" s="3" t="s">
        <v>639</v>
      </c>
      <c r="E68" s="3"/>
      <c r="F68" s="127"/>
      <c r="G68" s="82" t="s">
        <v>114</v>
      </c>
      <c r="H68" s="128">
        <v>27031</v>
      </c>
      <c r="I68" s="128">
        <v>27121</v>
      </c>
      <c r="J68" s="9" t="s">
        <v>812</v>
      </c>
      <c r="K68" s="79" t="s">
        <v>417</v>
      </c>
      <c r="L68" s="144" t="s">
        <v>115</v>
      </c>
      <c r="M68" s="111"/>
    </row>
    <row r="69" spans="1:13" s="110" customFormat="1" ht="140.25">
      <c r="A69" s="75"/>
      <c r="B69" s="78">
        <v>11</v>
      </c>
      <c r="C69" s="3">
        <v>56</v>
      </c>
      <c r="D69" s="3" t="s">
        <v>639</v>
      </c>
      <c r="E69" s="3"/>
      <c r="F69" s="127"/>
      <c r="G69" s="82" t="s">
        <v>116</v>
      </c>
      <c r="H69" s="128">
        <v>27121</v>
      </c>
      <c r="I69" s="128">
        <v>27382</v>
      </c>
      <c r="J69" s="9" t="s">
        <v>117</v>
      </c>
      <c r="K69" s="129" t="s">
        <v>757</v>
      </c>
      <c r="L69" s="76" t="s">
        <v>129</v>
      </c>
      <c r="M69" s="111"/>
    </row>
    <row r="70" spans="1:13" s="110" customFormat="1" ht="140.25">
      <c r="A70" s="75"/>
      <c r="B70" s="78">
        <v>11</v>
      </c>
      <c r="C70" s="3">
        <v>57</v>
      </c>
      <c r="D70" s="3" t="s">
        <v>639</v>
      </c>
      <c r="E70" s="3"/>
      <c r="F70" s="127"/>
      <c r="G70" s="82" t="s">
        <v>130</v>
      </c>
      <c r="H70" s="132" t="s">
        <v>131</v>
      </c>
      <c r="I70" s="128">
        <v>27750</v>
      </c>
      <c r="J70" s="9" t="s">
        <v>327</v>
      </c>
      <c r="K70" s="9" t="s">
        <v>417</v>
      </c>
      <c r="L70" s="76" t="s">
        <v>181</v>
      </c>
      <c r="M70" s="111"/>
    </row>
    <row r="71" spans="1:13" s="110" customFormat="1" ht="191.25">
      <c r="A71" s="75"/>
      <c r="B71" s="78">
        <v>11</v>
      </c>
      <c r="C71" s="3">
        <v>58</v>
      </c>
      <c r="D71" s="3" t="s">
        <v>639</v>
      </c>
      <c r="E71" s="3"/>
      <c r="F71" s="127"/>
      <c r="G71" s="82" t="s">
        <v>182</v>
      </c>
      <c r="H71" s="134">
        <v>27410</v>
      </c>
      <c r="I71" s="128">
        <v>27572</v>
      </c>
      <c r="J71" s="135" t="s">
        <v>607</v>
      </c>
      <c r="K71" s="129" t="s">
        <v>417</v>
      </c>
      <c r="L71" s="76" t="s">
        <v>334</v>
      </c>
      <c r="M71" s="111"/>
    </row>
    <row r="72" spans="1:13" s="110" customFormat="1" ht="191.25">
      <c r="A72" s="75"/>
      <c r="B72" s="78">
        <v>11</v>
      </c>
      <c r="C72" s="3">
        <v>59</v>
      </c>
      <c r="D72" s="3" t="s">
        <v>639</v>
      </c>
      <c r="E72" s="3"/>
      <c r="F72" s="127"/>
      <c r="G72" s="82" t="s">
        <v>335</v>
      </c>
      <c r="H72" s="128">
        <v>27576</v>
      </c>
      <c r="I72" s="128">
        <v>27663</v>
      </c>
      <c r="J72" s="9" t="s">
        <v>336</v>
      </c>
      <c r="K72" s="9" t="s">
        <v>417</v>
      </c>
      <c r="L72" s="145" t="s">
        <v>183</v>
      </c>
      <c r="M72" s="111"/>
    </row>
    <row r="73" spans="1:13" s="110" customFormat="1" ht="204">
      <c r="A73" s="75"/>
      <c r="B73" s="78">
        <v>12</v>
      </c>
      <c r="C73" s="3">
        <v>60</v>
      </c>
      <c r="D73" s="3" t="s">
        <v>639</v>
      </c>
      <c r="E73" s="3"/>
      <c r="F73" s="127"/>
      <c r="G73" s="82" t="s">
        <v>184</v>
      </c>
      <c r="H73" s="81">
        <v>27666</v>
      </c>
      <c r="I73" s="81">
        <v>27751</v>
      </c>
      <c r="J73" s="79" t="s">
        <v>185</v>
      </c>
      <c r="K73" s="130" t="s">
        <v>389</v>
      </c>
      <c r="L73" s="76" t="s">
        <v>473</v>
      </c>
      <c r="M73" s="111"/>
    </row>
    <row r="74" spans="1:13" s="110" customFormat="1" ht="216.75">
      <c r="A74" s="75"/>
      <c r="B74" s="78">
        <v>12</v>
      </c>
      <c r="C74" s="3">
        <v>61</v>
      </c>
      <c r="D74" s="3" t="s">
        <v>639</v>
      </c>
      <c r="E74" s="3"/>
      <c r="F74" s="127"/>
      <c r="G74" s="82" t="s">
        <v>474</v>
      </c>
      <c r="H74" s="128">
        <v>27767</v>
      </c>
      <c r="I74" s="128">
        <v>27911</v>
      </c>
      <c r="J74" s="83" t="s">
        <v>87</v>
      </c>
      <c r="K74" s="9" t="s">
        <v>417</v>
      </c>
      <c r="L74" s="76" t="s">
        <v>475</v>
      </c>
      <c r="M74" s="111"/>
    </row>
    <row r="75" spans="1:13" s="110" customFormat="1" ht="191.25">
      <c r="A75" s="75"/>
      <c r="B75" s="78">
        <v>12</v>
      </c>
      <c r="C75" s="3">
        <v>62</v>
      </c>
      <c r="D75" s="3" t="s">
        <v>639</v>
      </c>
      <c r="E75" s="3"/>
      <c r="F75" s="127"/>
      <c r="G75" s="82" t="s">
        <v>476</v>
      </c>
      <c r="H75" s="81">
        <v>27912</v>
      </c>
      <c r="I75" s="81">
        <v>28117</v>
      </c>
      <c r="J75" s="83" t="s">
        <v>465</v>
      </c>
      <c r="K75" s="130" t="s">
        <v>417</v>
      </c>
      <c r="L75" s="76" t="s">
        <v>64</v>
      </c>
      <c r="M75" s="111"/>
    </row>
    <row r="76" spans="1:13" s="110" customFormat="1" ht="165.75">
      <c r="A76" s="75"/>
      <c r="B76" s="78">
        <v>12</v>
      </c>
      <c r="C76" s="3">
        <v>63</v>
      </c>
      <c r="D76" s="3" t="s">
        <v>639</v>
      </c>
      <c r="E76" s="3"/>
      <c r="F76" s="127"/>
      <c r="G76" s="82" t="s">
        <v>65</v>
      </c>
      <c r="H76" s="132" t="s">
        <v>66</v>
      </c>
      <c r="I76" s="128">
        <v>28083</v>
      </c>
      <c r="J76" s="9" t="s">
        <v>923</v>
      </c>
      <c r="K76" s="9" t="s">
        <v>757</v>
      </c>
      <c r="L76" s="76" t="s">
        <v>330</v>
      </c>
      <c r="M76" s="111"/>
    </row>
    <row r="77" spans="1:13" s="110" customFormat="1" ht="243" customHeight="1">
      <c r="A77" s="75"/>
      <c r="B77" s="78">
        <v>13</v>
      </c>
      <c r="C77" s="3">
        <v>64</v>
      </c>
      <c r="D77" s="3" t="s">
        <v>639</v>
      </c>
      <c r="E77" s="3"/>
      <c r="F77" s="127"/>
      <c r="G77" s="82" t="s">
        <v>331</v>
      </c>
      <c r="H77" s="132" t="s">
        <v>332</v>
      </c>
      <c r="I77" s="132" t="s">
        <v>333</v>
      </c>
      <c r="J77" s="9" t="s">
        <v>518</v>
      </c>
      <c r="K77" s="129" t="s">
        <v>417</v>
      </c>
      <c r="L77" s="76" t="s">
        <v>83</v>
      </c>
      <c r="M77" s="111"/>
    </row>
    <row r="78" spans="1:13" s="110" customFormat="1" ht="165.75">
      <c r="A78" s="75"/>
      <c r="B78" s="78">
        <v>13</v>
      </c>
      <c r="C78" s="3">
        <v>65</v>
      </c>
      <c r="D78" s="3" t="s">
        <v>639</v>
      </c>
      <c r="E78" s="3"/>
      <c r="F78" s="127"/>
      <c r="G78" s="82" t="s">
        <v>32</v>
      </c>
      <c r="H78" s="132" t="s">
        <v>33</v>
      </c>
      <c r="I78" s="132" t="s">
        <v>34</v>
      </c>
      <c r="J78" s="9" t="s">
        <v>35</v>
      </c>
      <c r="K78" s="9" t="s">
        <v>417</v>
      </c>
      <c r="L78" s="76" t="s">
        <v>270</v>
      </c>
      <c r="M78" s="111"/>
    </row>
    <row r="79" spans="1:13" s="110" customFormat="1" ht="165.75">
      <c r="A79" s="75"/>
      <c r="B79" s="78">
        <v>13</v>
      </c>
      <c r="C79" s="3">
        <v>66</v>
      </c>
      <c r="D79" s="3" t="s">
        <v>639</v>
      </c>
      <c r="E79" s="3"/>
      <c r="F79" s="127"/>
      <c r="G79" s="82" t="s">
        <v>271</v>
      </c>
      <c r="H79" s="128">
        <v>28493</v>
      </c>
      <c r="I79" s="128">
        <v>28668</v>
      </c>
      <c r="J79" s="9" t="s">
        <v>250</v>
      </c>
      <c r="K79" s="130" t="s">
        <v>417</v>
      </c>
      <c r="L79" s="76" t="s">
        <v>69</v>
      </c>
      <c r="M79" s="111"/>
    </row>
    <row r="80" spans="1:13" s="110" customFormat="1" ht="165.75">
      <c r="A80" s="75"/>
      <c r="B80" s="78">
        <v>13</v>
      </c>
      <c r="C80" s="3">
        <v>67</v>
      </c>
      <c r="D80" s="3" t="s">
        <v>639</v>
      </c>
      <c r="E80" s="3"/>
      <c r="F80" s="127"/>
      <c r="G80" s="82" t="s">
        <v>70</v>
      </c>
      <c r="H80" s="81">
        <v>28674</v>
      </c>
      <c r="I80" s="81">
        <v>28846</v>
      </c>
      <c r="J80" s="9" t="s">
        <v>264</v>
      </c>
      <c r="K80" s="9" t="s">
        <v>389</v>
      </c>
      <c r="L80" s="76" t="s">
        <v>279</v>
      </c>
      <c r="M80" s="111"/>
    </row>
    <row r="81" spans="1:13" s="110" customFormat="1" ht="165.75">
      <c r="A81" s="75"/>
      <c r="B81" s="78">
        <v>14</v>
      </c>
      <c r="C81" s="3">
        <v>68</v>
      </c>
      <c r="D81" s="3" t="s">
        <v>639</v>
      </c>
      <c r="E81" s="3"/>
      <c r="F81" s="127"/>
      <c r="G81" s="82" t="s">
        <v>308</v>
      </c>
      <c r="H81" s="128">
        <v>28857</v>
      </c>
      <c r="I81" s="128">
        <v>29034</v>
      </c>
      <c r="J81" s="9" t="s">
        <v>442</v>
      </c>
      <c r="K81" s="129" t="s">
        <v>757</v>
      </c>
      <c r="L81" s="76" t="s">
        <v>145</v>
      </c>
      <c r="M81" s="111"/>
    </row>
    <row r="82" spans="1:13" s="110" customFormat="1" ht="178.5">
      <c r="A82" s="75"/>
      <c r="B82" s="78">
        <v>14</v>
      </c>
      <c r="C82" s="3">
        <v>69</v>
      </c>
      <c r="D82" s="3" t="s">
        <v>639</v>
      </c>
      <c r="E82" s="3"/>
      <c r="F82" s="127"/>
      <c r="G82" s="82" t="s">
        <v>146</v>
      </c>
      <c r="H82" s="128">
        <v>29038</v>
      </c>
      <c r="I82" s="128">
        <v>29209</v>
      </c>
      <c r="J82" s="9" t="s">
        <v>519</v>
      </c>
      <c r="K82" s="9" t="s">
        <v>417</v>
      </c>
      <c r="L82" s="76" t="s">
        <v>147</v>
      </c>
      <c r="M82" s="111"/>
    </row>
    <row r="83" spans="1:13" s="110" customFormat="1" ht="102">
      <c r="A83" s="75"/>
      <c r="B83" s="78">
        <v>14</v>
      </c>
      <c r="C83" s="3">
        <v>70</v>
      </c>
      <c r="D83" s="3" t="s">
        <v>639</v>
      </c>
      <c r="E83" s="3"/>
      <c r="F83" s="127"/>
      <c r="G83" s="82" t="s">
        <v>148</v>
      </c>
      <c r="H83" s="81">
        <v>29223</v>
      </c>
      <c r="I83" s="81">
        <v>29402</v>
      </c>
      <c r="J83" s="79" t="s">
        <v>455</v>
      </c>
      <c r="K83" s="130" t="s">
        <v>417</v>
      </c>
      <c r="L83" s="76" t="s">
        <v>149</v>
      </c>
      <c r="M83" s="111"/>
    </row>
    <row r="84" spans="1:13" s="110" customFormat="1" ht="204">
      <c r="A84" s="75"/>
      <c r="B84" s="78">
        <v>14</v>
      </c>
      <c r="C84" s="3">
        <v>71</v>
      </c>
      <c r="D84" s="3" t="s">
        <v>639</v>
      </c>
      <c r="E84" s="3"/>
      <c r="F84" s="127"/>
      <c r="G84" s="82" t="s">
        <v>150</v>
      </c>
      <c r="H84" s="81">
        <v>29403</v>
      </c>
      <c r="I84" s="81">
        <v>29574</v>
      </c>
      <c r="J84" s="9" t="s">
        <v>706</v>
      </c>
      <c r="K84" s="9" t="s">
        <v>417</v>
      </c>
      <c r="L84" s="76" t="s">
        <v>151</v>
      </c>
      <c r="M84" s="111"/>
    </row>
    <row r="85" spans="1:13" s="110" customFormat="1" ht="89.25">
      <c r="A85" s="75"/>
      <c r="B85" s="78">
        <v>15</v>
      </c>
      <c r="C85" s="3">
        <v>72</v>
      </c>
      <c r="D85" s="3" t="s">
        <v>639</v>
      </c>
      <c r="E85" s="3"/>
      <c r="F85" s="127"/>
      <c r="G85" s="82" t="s">
        <v>152</v>
      </c>
      <c r="H85" s="128">
        <v>29593</v>
      </c>
      <c r="I85" s="128">
        <v>29704</v>
      </c>
      <c r="J85" s="9" t="s">
        <v>960</v>
      </c>
      <c r="K85" s="130" t="s">
        <v>417</v>
      </c>
      <c r="L85" s="76" t="s">
        <v>4</v>
      </c>
      <c r="M85" s="111"/>
    </row>
    <row r="86" spans="1:13" s="110" customFormat="1" ht="165.75">
      <c r="A86" s="75"/>
      <c r="B86" s="78">
        <v>15</v>
      </c>
      <c r="C86" s="3">
        <v>73</v>
      </c>
      <c r="D86" s="3" t="s">
        <v>639</v>
      </c>
      <c r="E86" s="3"/>
      <c r="F86" s="127"/>
      <c r="G86" s="82" t="s">
        <v>5</v>
      </c>
      <c r="H86" s="132" t="s">
        <v>6</v>
      </c>
      <c r="I86" s="128">
        <v>29943</v>
      </c>
      <c r="J86" s="9" t="s">
        <v>509</v>
      </c>
      <c r="K86" s="9" t="s">
        <v>417</v>
      </c>
      <c r="L86" s="76" t="s">
        <v>7</v>
      </c>
      <c r="M86" s="111"/>
    </row>
    <row r="87" spans="1:13" s="110" customFormat="1" ht="127.5">
      <c r="A87" s="75"/>
      <c r="B87" s="78">
        <v>15</v>
      </c>
      <c r="C87" s="3">
        <v>74</v>
      </c>
      <c r="D87" s="3" t="s">
        <v>639</v>
      </c>
      <c r="E87" s="3"/>
      <c r="F87" s="127"/>
      <c r="G87" s="82" t="s">
        <v>8</v>
      </c>
      <c r="H87" s="128">
        <v>29972</v>
      </c>
      <c r="I87" s="128">
        <v>30089</v>
      </c>
      <c r="J87" s="9" t="s">
        <v>976</v>
      </c>
      <c r="K87" s="129" t="s">
        <v>417</v>
      </c>
      <c r="L87" s="76" t="s">
        <v>73</v>
      </c>
      <c r="M87" s="111"/>
    </row>
    <row r="88" spans="1:13" s="110" customFormat="1" ht="191.25">
      <c r="A88" s="75"/>
      <c r="B88" s="78">
        <v>15</v>
      </c>
      <c r="C88" s="3">
        <v>75</v>
      </c>
      <c r="D88" s="3" t="s">
        <v>639</v>
      </c>
      <c r="E88" s="3"/>
      <c r="F88" s="127"/>
      <c r="G88" s="82" t="s">
        <v>74</v>
      </c>
      <c r="H88" s="128">
        <v>30089</v>
      </c>
      <c r="I88" s="128">
        <v>30314</v>
      </c>
      <c r="J88" s="83" t="s">
        <v>251</v>
      </c>
      <c r="K88" s="9" t="s">
        <v>417</v>
      </c>
      <c r="L88" s="76" t="s">
        <v>75</v>
      </c>
      <c r="M88" s="111"/>
    </row>
    <row r="89" spans="1:13" s="110" customFormat="1" ht="140.25">
      <c r="A89" s="75"/>
      <c r="B89" s="78">
        <v>16</v>
      </c>
      <c r="C89" s="3">
        <v>76</v>
      </c>
      <c r="D89" s="3" t="s">
        <v>639</v>
      </c>
      <c r="E89" s="3"/>
      <c r="F89" s="127"/>
      <c r="G89" s="82" t="s">
        <v>76</v>
      </c>
      <c r="H89" s="132" t="s">
        <v>77</v>
      </c>
      <c r="I89" s="128">
        <v>30497</v>
      </c>
      <c r="J89" s="9" t="s">
        <v>810</v>
      </c>
      <c r="K89" s="129" t="s">
        <v>417</v>
      </c>
      <c r="L89" s="76" t="s">
        <v>160</v>
      </c>
      <c r="M89" s="111"/>
    </row>
    <row r="90" spans="1:13" s="110" customFormat="1" ht="153">
      <c r="A90" s="75"/>
      <c r="B90" s="78">
        <v>16</v>
      </c>
      <c r="C90" s="3">
        <v>77</v>
      </c>
      <c r="D90" s="3" t="s">
        <v>639</v>
      </c>
      <c r="E90" s="3"/>
      <c r="F90" s="127"/>
      <c r="G90" s="82" t="s">
        <v>161</v>
      </c>
      <c r="H90" s="128">
        <v>30498</v>
      </c>
      <c r="I90" s="128">
        <v>30677</v>
      </c>
      <c r="J90" s="9" t="s">
        <v>88</v>
      </c>
      <c r="K90" s="9" t="s">
        <v>417</v>
      </c>
      <c r="L90" s="76" t="s">
        <v>118</v>
      </c>
      <c r="M90" s="111"/>
    </row>
    <row r="91" spans="1:13" s="110" customFormat="1" ht="229.5">
      <c r="A91" s="75"/>
      <c r="B91" s="78">
        <v>16</v>
      </c>
      <c r="C91" s="3">
        <v>78</v>
      </c>
      <c r="D91" s="3" t="s">
        <v>639</v>
      </c>
      <c r="E91" s="3"/>
      <c r="F91" s="127"/>
      <c r="G91" s="82" t="s">
        <v>119</v>
      </c>
      <c r="H91" s="128">
        <v>30684</v>
      </c>
      <c r="I91" s="128">
        <v>30862</v>
      </c>
      <c r="J91" s="9" t="s">
        <v>1</v>
      </c>
      <c r="K91" s="129" t="s">
        <v>417</v>
      </c>
      <c r="L91" s="76" t="s">
        <v>36</v>
      </c>
      <c r="M91" s="111"/>
    </row>
    <row r="92" spans="1:13" s="110" customFormat="1" ht="102">
      <c r="A92" s="75"/>
      <c r="B92" s="78">
        <v>17</v>
      </c>
      <c r="C92" s="3">
        <v>79</v>
      </c>
      <c r="D92" s="3" t="s">
        <v>639</v>
      </c>
      <c r="E92" s="3"/>
      <c r="F92" s="127"/>
      <c r="G92" s="82" t="s">
        <v>37</v>
      </c>
      <c r="H92" s="81">
        <v>30869</v>
      </c>
      <c r="I92" s="81">
        <v>31042</v>
      </c>
      <c r="J92" s="9" t="s">
        <v>456</v>
      </c>
      <c r="K92" s="9" t="s">
        <v>417</v>
      </c>
      <c r="L92" s="76" t="s">
        <v>267</v>
      </c>
      <c r="M92" s="111"/>
    </row>
    <row r="93" spans="1:13" s="110" customFormat="1" ht="255">
      <c r="A93" s="75"/>
      <c r="B93" s="78">
        <v>17</v>
      </c>
      <c r="C93" s="3">
        <v>80</v>
      </c>
      <c r="D93" s="3" t="s">
        <v>639</v>
      </c>
      <c r="E93" s="3"/>
      <c r="F93" s="127"/>
      <c r="G93" s="82" t="s">
        <v>268</v>
      </c>
      <c r="H93" s="128">
        <v>31050</v>
      </c>
      <c r="I93" s="128">
        <v>31225</v>
      </c>
      <c r="J93" s="9" t="s">
        <v>801</v>
      </c>
      <c r="K93" s="129" t="s">
        <v>417</v>
      </c>
      <c r="L93" s="76" t="s">
        <v>375</v>
      </c>
      <c r="M93" s="111"/>
    </row>
    <row r="94" spans="1:13" s="110" customFormat="1" ht="229.5">
      <c r="A94" s="75"/>
      <c r="B94" s="78">
        <v>17</v>
      </c>
      <c r="C94" s="3">
        <v>81</v>
      </c>
      <c r="D94" s="3" t="s">
        <v>639</v>
      </c>
      <c r="E94" s="3"/>
      <c r="F94" s="127"/>
      <c r="G94" s="82" t="s">
        <v>25</v>
      </c>
      <c r="H94" s="128">
        <v>31230</v>
      </c>
      <c r="I94" s="128">
        <v>31401</v>
      </c>
      <c r="J94" s="9" t="s">
        <v>606</v>
      </c>
      <c r="K94" s="9" t="s">
        <v>757</v>
      </c>
      <c r="L94" s="76" t="s">
        <v>26</v>
      </c>
      <c r="M94" s="111"/>
    </row>
    <row r="95" spans="1:13" s="110" customFormat="1" ht="165.75">
      <c r="A95" s="75"/>
      <c r="B95" s="78">
        <v>18</v>
      </c>
      <c r="C95" s="3">
        <v>82</v>
      </c>
      <c r="D95" s="3" t="s">
        <v>639</v>
      </c>
      <c r="E95" s="3"/>
      <c r="F95" s="127"/>
      <c r="G95" s="82" t="s">
        <v>27</v>
      </c>
      <c r="H95" s="132" t="s">
        <v>28</v>
      </c>
      <c r="I95" s="132" t="s">
        <v>29</v>
      </c>
      <c r="J95" s="9" t="s">
        <v>731</v>
      </c>
      <c r="K95" s="130" t="s">
        <v>417</v>
      </c>
      <c r="L95" s="76" t="s">
        <v>30</v>
      </c>
      <c r="M95" s="111"/>
    </row>
    <row r="96" spans="1:13" s="110" customFormat="1" ht="114.75">
      <c r="A96" s="75"/>
      <c r="B96" s="78">
        <v>18</v>
      </c>
      <c r="C96" s="3">
        <v>83</v>
      </c>
      <c r="D96" s="3" t="s">
        <v>639</v>
      </c>
      <c r="E96" s="3"/>
      <c r="F96" s="127"/>
      <c r="G96" s="82" t="s">
        <v>31</v>
      </c>
      <c r="H96" s="128">
        <v>31595</v>
      </c>
      <c r="I96" s="128">
        <v>31776</v>
      </c>
      <c r="J96" s="9" t="s">
        <v>752</v>
      </c>
      <c r="K96" s="9" t="s">
        <v>757</v>
      </c>
      <c r="L96" s="76" t="s">
        <v>124</v>
      </c>
      <c r="M96" s="111"/>
    </row>
    <row r="97" spans="1:13" s="110" customFormat="1" ht="178.5">
      <c r="A97" s="75"/>
      <c r="B97" s="78">
        <v>18</v>
      </c>
      <c r="C97" s="3">
        <v>84</v>
      </c>
      <c r="D97" s="3" t="s">
        <v>639</v>
      </c>
      <c r="E97" s="3"/>
      <c r="F97" s="127"/>
      <c r="G97" s="82" t="s">
        <v>125</v>
      </c>
      <c r="H97" s="132" t="s">
        <v>126</v>
      </c>
      <c r="I97" s="128">
        <v>31958</v>
      </c>
      <c r="J97" s="9" t="s">
        <v>520</v>
      </c>
      <c r="K97" s="129" t="s">
        <v>757</v>
      </c>
      <c r="L97" s="76" t="s">
        <v>174</v>
      </c>
      <c r="M97" s="111"/>
    </row>
    <row r="98" spans="1:13" s="110" customFormat="1" ht="102">
      <c r="A98" s="75"/>
      <c r="B98" s="78">
        <v>19</v>
      </c>
      <c r="C98" s="3">
        <v>85</v>
      </c>
      <c r="D98" s="3" t="s">
        <v>639</v>
      </c>
      <c r="E98" s="3"/>
      <c r="F98" s="127"/>
      <c r="G98" s="82" t="s">
        <v>175</v>
      </c>
      <c r="H98" s="128">
        <v>31959</v>
      </c>
      <c r="I98" s="128">
        <v>32141</v>
      </c>
      <c r="J98" s="2">
        <f>1405-643</f>
        <v>762</v>
      </c>
      <c r="K98" s="9" t="s">
        <v>757</v>
      </c>
      <c r="L98" s="76" t="s">
        <v>306</v>
      </c>
      <c r="M98" s="111"/>
    </row>
    <row r="99" spans="1:13" s="110" customFormat="1" ht="127.5">
      <c r="A99" s="75"/>
      <c r="B99" s="78">
        <v>19</v>
      </c>
      <c r="C99" s="3">
        <v>86</v>
      </c>
      <c r="D99" s="3" t="s">
        <v>639</v>
      </c>
      <c r="E99" s="3"/>
      <c r="F99" s="127"/>
      <c r="G99" s="82" t="s">
        <v>307</v>
      </c>
      <c r="H99" s="128">
        <v>32325</v>
      </c>
      <c r="I99" s="128">
        <v>32507</v>
      </c>
      <c r="J99" s="9" t="s">
        <v>549</v>
      </c>
      <c r="K99" s="129" t="s">
        <v>757</v>
      </c>
      <c r="L99" s="76" t="s">
        <v>226</v>
      </c>
      <c r="M99" s="111"/>
    </row>
    <row r="100" spans="1:13" s="110" customFormat="1" ht="127.5">
      <c r="A100" s="75"/>
      <c r="B100" s="78">
        <v>19</v>
      </c>
      <c r="C100" s="3">
        <v>87</v>
      </c>
      <c r="D100" s="3" t="s">
        <v>639</v>
      </c>
      <c r="E100" s="3"/>
      <c r="F100" s="127"/>
      <c r="G100" s="82" t="s">
        <v>227</v>
      </c>
      <c r="H100" s="128">
        <v>32510</v>
      </c>
      <c r="I100" s="128">
        <v>32718</v>
      </c>
      <c r="J100" s="9"/>
      <c r="K100" s="9" t="s">
        <v>389</v>
      </c>
      <c r="L100" s="76" t="s">
        <v>16</v>
      </c>
      <c r="M100" s="111"/>
    </row>
    <row r="101" spans="1:13" s="110" customFormat="1" ht="144" customHeight="1">
      <c r="A101" s="75"/>
      <c r="B101" s="78">
        <v>20</v>
      </c>
      <c r="C101" s="3">
        <v>88</v>
      </c>
      <c r="D101" s="3" t="s">
        <v>639</v>
      </c>
      <c r="E101" s="3"/>
      <c r="F101" s="127"/>
      <c r="G101" s="82" t="s">
        <v>17</v>
      </c>
      <c r="H101" s="81">
        <v>32693</v>
      </c>
      <c r="I101" s="81">
        <v>32871</v>
      </c>
      <c r="J101" s="136">
        <f>2380-1283</f>
        <v>1097</v>
      </c>
      <c r="K101" s="130" t="s">
        <v>757</v>
      </c>
      <c r="L101" s="76" t="s">
        <v>18</v>
      </c>
      <c r="M101" s="111"/>
    </row>
    <row r="102" spans="1:13" s="110" customFormat="1" ht="102">
      <c r="A102" s="75"/>
      <c r="B102" s="78">
        <v>20</v>
      </c>
      <c r="C102" s="3">
        <v>89</v>
      </c>
      <c r="D102" s="3" t="s">
        <v>639</v>
      </c>
      <c r="E102" s="3"/>
      <c r="F102" s="127"/>
      <c r="G102" s="82" t="s">
        <v>19</v>
      </c>
      <c r="H102" s="81">
        <v>32876</v>
      </c>
      <c r="I102" s="81">
        <v>32962</v>
      </c>
      <c r="J102" s="79" t="s">
        <v>891</v>
      </c>
      <c r="K102" s="79" t="s">
        <v>389</v>
      </c>
      <c r="L102" s="76" t="s">
        <v>20</v>
      </c>
      <c r="M102" s="111"/>
    </row>
    <row r="103" spans="1:13" s="110" customFormat="1" ht="127.5">
      <c r="A103" s="75"/>
      <c r="B103" s="78">
        <v>20</v>
      </c>
      <c r="C103" s="3">
        <v>90</v>
      </c>
      <c r="D103" s="3" t="s">
        <v>639</v>
      </c>
      <c r="E103" s="3"/>
      <c r="F103" s="127"/>
      <c r="G103" s="82" t="s">
        <v>21</v>
      </c>
      <c r="H103" s="81">
        <v>32965</v>
      </c>
      <c r="I103" s="81">
        <v>33053</v>
      </c>
      <c r="J103" s="136">
        <f>1141-547</f>
        <v>594</v>
      </c>
      <c r="K103" s="130" t="s">
        <v>757</v>
      </c>
      <c r="L103" s="76" t="s">
        <v>527</v>
      </c>
      <c r="M103" s="111"/>
    </row>
    <row r="104" spans="1:13" s="110" customFormat="1" ht="102">
      <c r="A104" s="75"/>
      <c r="B104" s="78">
        <v>21</v>
      </c>
      <c r="C104" s="3">
        <v>91</v>
      </c>
      <c r="D104" s="3" t="s">
        <v>639</v>
      </c>
      <c r="E104" s="3"/>
      <c r="F104" s="127"/>
      <c r="G104" s="82" t="s">
        <v>528</v>
      </c>
      <c r="H104" s="81">
        <v>33057</v>
      </c>
      <c r="I104" s="81">
        <v>33144</v>
      </c>
      <c r="J104" s="136">
        <f>1671-1142</f>
        <v>529</v>
      </c>
      <c r="K104" s="9" t="s">
        <v>757</v>
      </c>
      <c r="L104" s="76" t="s">
        <v>640</v>
      </c>
      <c r="M104" s="111"/>
    </row>
    <row r="105" spans="1:13" s="110" customFormat="1" ht="114.75">
      <c r="A105" s="75"/>
      <c r="B105" s="78">
        <v>21</v>
      </c>
      <c r="C105" s="3">
        <v>92</v>
      </c>
      <c r="D105" s="3" t="s">
        <v>639</v>
      </c>
      <c r="E105" s="3"/>
      <c r="F105" s="127"/>
      <c r="G105" s="82" t="s">
        <v>641</v>
      </c>
      <c r="H105" s="81">
        <v>33147</v>
      </c>
      <c r="I105" s="81">
        <v>33235</v>
      </c>
      <c r="J105" s="79" t="s">
        <v>518</v>
      </c>
      <c r="K105" s="130" t="s">
        <v>757</v>
      </c>
      <c r="L105" s="76" t="s">
        <v>642</v>
      </c>
      <c r="M105" s="111"/>
    </row>
    <row r="106" spans="1:13" s="110" customFormat="1" ht="102">
      <c r="A106" s="75"/>
      <c r="B106" s="78">
        <v>21</v>
      </c>
      <c r="C106" s="3">
        <v>93</v>
      </c>
      <c r="D106" s="3" t="s">
        <v>639</v>
      </c>
      <c r="E106" s="3"/>
      <c r="F106" s="127"/>
      <c r="G106" s="82" t="s">
        <v>643</v>
      </c>
      <c r="H106" s="128">
        <v>33247</v>
      </c>
      <c r="I106" s="128">
        <v>33318</v>
      </c>
      <c r="J106" s="9" t="s">
        <v>868</v>
      </c>
      <c r="K106" s="9" t="s">
        <v>757</v>
      </c>
      <c r="L106" s="76" t="s">
        <v>644</v>
      </c>
      <c r="M106" s="111"/>
    </row>
    <row r="107" spans="1:13" s="110" customFormat="1" ht="102">
      <c r="A107" s="75"/>
      <c r="B107" s="78">
        <v>21</v>
      </c>
      <c r="C107" s="3">
        <v>94</v>
      </c>
      <c r="D107" s="3" t="s">
        <v>639</v>
      </c>
      <c r="E107" s="3"/>
      <c r="F107" s="127"/>
      <c r="G107" s="82" t="s">
        <v>645</v>
      </c>
      <c r="H107" s="81">
        <v>33329</v>
      </c>
      <c r="I107" s="84" t="s">
        <v>646</v>
      </c>
      <c r="J107" s="136">
        <f>1800-1222</f>
        <v>578</v>
      </c>
      <c r="K107" s="130" t="s">
        <v>757</v>
      </c>
      <c r="L107" s="76" t="s">
        <v>414</v>
      </c>
      <c r="M107" s="111"/>
    </row>
    <row r="108" spans="1:13" s="110" customFormat="1" ht="118.5" customHeight="1">
      <c r="A108" s="75"/>
      <c r="B108" s="78">
        <v>22</v>
      </c>
      <c r="C108" s="3">
        <v>95</v>
      </c>
      <c r="D108" s="3" t="s">
        <v>639</v>
      </c>
      <c r="E108" s="3"/>
      <c r="F108" s="127"/>
      <c r="G108" s="82" t="s">
        <v>415</v>
      </c>
      <c r="H108" s="128">
        <v>33421</v>
      </c>
      <c r="I108" s="128">
        <v>33508</v>
      </c>
      <c r="J108" s="137">
        <f>1800-1222</f>
        <v>578</v>
      </c>
      <c r="K108" s="9" t="s">
        <v>757</v>
      </c>
      <c r="L108" s="76" t="s">
        <v>418</v>
      </c>
      <c r="M108" s="111"/>
    </row>
    <row r="109" spans="1:13" s="110" customFormat="1" ht="102">
      <c r="A109" s="75"/>
      <c r="B109" s="78">
        <v>22</v>
      </c>
      <c r="C109" s="3">
        <v>96</v>
      </c>
      <c r="D109" s="3" t="s">
        <v>639</v>
      </c>
      <c r="E109" s="3"/>
      <c r="F109" s="127"/>
      <c r="G109" s="82" t="s">
        <v>419</v>
      </c>
      <c r="H109" s="128">
        <v>33512</v>
      </c>
      <c r="I109" s="128">
        <v>33598</v>
      </c>
      <c r="J109" s="137">
        <f>2153-1801</f>
        <v>352</v>
      </c>
      <c r="K109" s="129" t="s">
        <v>757</v>
      </c>
      <c r="L109" s="76" t="s">
        <v>414</v>
      </c>
      <c r="M109" s="111"/>
    </row>
    <row r="110" spans="1:13" s="110" customFormat="1" ht="102">
      <c r="A110" s="75"/>
      <c r="B110" s="78">
        <v>22</v>
      </c>
      <c r="C110" s="3">
        <v>97</v>
      </c>
      <c r="D110" s="3" t="s">
        <v>639</v>
      </c>
      <c r="E110" s="3"/>
      <c r="F110" s="127"/>
      <c r="G110" s="82" t="s">
        <v>420</v>
      </c>
      <c r="H110" s="128">
        <v>33610</v>
      </c>
      <c r="I110" s="128">
        <v>33694</v>
      </c>
      <c r="J110" s="137">
        <v>494</v>
      </c>
      <c r="K110" s="9" t="s">
        <v>757</v>
      </c>
      <c r="L110" s="76" t="s">
        <v>414</v>
      </c>
      <c r="M110" s="111"/>
    </row>
    <row r="111" spans="1:13" s="110" customFormat="1" ht="102">
      <c r="A111" s="75"/>
      <c r="B111" s="78">
        <v>22</v>
      </c>
      <c r="C111" s="3">
        <v>98</v>
      </c>
      <c r="D111" s="3" t="s">
        <v>639</v>
      </c>
      <c r="E111" s="3"/>
      <c r="F111" s="127"/>
      <c r="G111" s="82" t="s">
        <v>421</v>
      </c>
      <c r="H111" s="128">
        <v>33695</v>
      </c>
      <c r="I111" s="128">
        <v>33785</v>
      </c>
      <c r="J111" s="137">
        <v>415</v>
      </c>
      <c r="K111" s="129" t="s">
        <v>757</v>
      </c>
      <c r="L111" s="76" t="s">
        <v>414</v>
      </c>
      <c r="M111" s="111"/>
    </row>
    <row r="112" spans="1:13" s="110" customFormat="1" ht="102">
      <c r="A112" s="75"/>
      <c r="B112" s="78">
        <v>22</v>
      </c>
      <c r="C112" s="3">
        <v>99</v>
      </c>
      <c r="D112" s="3" t="s">
        <v>639</v>
      </c>
      <c r="E112" s="3"/>
      <c r="F112" s="127"/>
      <c r="G112" s="82" t="s">
        <v>422</v>
      </c>
      <c r="H112" s="128">
        <v>33786</v>
      </c>
      <c r="I112" s="128">
        <v>33877</v>
      </c>
      <c r="J112" s="137">
        <v>539</v>
      </c>
      <c r="K112" s="9" t="s">
        <v>757</v>
      </c>
      <c r="L112" s="76" t="s">
        <v>414</v>
      </c>
      <c r="M112" s="111"/>
    </row>
    <row r="113" spans="1:13" s="110" customFormat="1" ht="102">
      <c r="A113" s="75"/>
      <c r="B113" s="78">
        <v>23</v>
      </c>
      <c r="C113" s="3">
        <v>100</v>
      </c>
      <c r="D113" s="3" t="s">
        <v>639</v>
      </c>
      <c r="E113" s="3"/>
      <c r="F113" s="127"/>
      <c r="G113" s="138" t="s">
        <v>423</v>
      </c>
      <c r="H113" s="128">
        <v>33878</v>
      </c>
      <c r="I113" s="128">
        <v>33966</v>
      </c>
      <c r="J113" s="137">
        <v>524</v>
      </c>
      <c r="K113" s="139" t="s">
        <v>417</v>
      </c>
      <c r="L113" s="76" t="s">
        <v>414</v>
      </c>
      <c r="M113" s="111"/>
    </row>
    <row r="114" spans="1:13" s="110" customFormat="1" ht="102">
      <c r="A114" s="75"/>
      <c r="B114" s="78">
        <v>23</v>
      </c>
      <c r="C114" s="3">
        <v>101</v>
      </c>
      <c r="D114" s="3" t="s">
        <v>639</v>
      </c>
      <c r="E114" s="3"/>
      <c r="F114" s="127"/>
      <c r="G114" s="82" t="s">
        <v>424</v>
      </c>
      <c r="H114" s="128">
        <v>33974</v>
      </c>
      <c r="I114" s="128">
        <v>34059</v>
      </c>
      <c r="J114" s="137">
        <v>564</v>
      </c>
      <c r="K114" s="9" t="s">
        <v>757</v>
      </c>
      <c r="L114" s="76" t="s">
        <v>414</v>
      </c>
      <c r="M114" s="111"/>
    </row>
    <row r="115" spans="1:13" s="110" customFormat="1" ht="102">
      <c r="A115" s="75"/>
      <c r="B115" s="78">
        <v>23</v>
      </c>
      <c r="C115" s="3">
        <v>102</v>
      </c>
      <c r="D115" s="3" t="s">
        <v>639</v>
      </c>
      <c r="E115" s="3"/>
      <c r="F115" s="127"/>
      <c r="G115" s="82" t="s">
        <v>425</v>
      </c>
      <c r="H115" s="128">
        <v>34060</v>
      </c>
      <c r="I115" s="128">
        <v>34150</v>
      </c>
      <c r="J115" s="137">
        <v>496</v>
      </c>
      <c r="K115" s="129" t="s">
        <v>757</v>
      </c>
      <c r="L115" s="76" t="s">
        <v>414</v>
      </c>
      <c r="M115" s="111"/>
    </row>
    <row r="116" spans="1:13" s="110" customFormat="1" ht="114.75">
      <c r="A116" s="75"/>
      <c r="B116" s="78">
        <v>23</v>
      </c>
      <c r="C116" s="3">
        <v>103</v>
      </c>
      <c r="D116" s="3" t="s">
        <v>639</v>
      </c>
      <c r="E116" s="3"/>
      <c r="F116" s="127"/>
      <c r="G116" s="82" t="s">
        <v>426</v>
      </c>
      <c r="H116" s="128">
        <v>34151</v>
      </c>
      <c r="I116" s="128">
        <v>34241</v>
      </c>
      <c r="J116" s="137">
        <v>646</v>
      </c>
      <c r="K116" s="9" t="s">
        <v>757</v>
      </c>
      <c r="L116" s="76" t="s">
        <v>760</v>
      </c>
      <c r="M116" s="111"/>
    </row>
    <row r="117" spans="1:13" s="110" customFormat="1" ht="93.75" customHeight="1">
      <c r="A117" s="75"/>
      <c r="B117" s="78">
        <v>23</v>
      </c>
      <c r="C117" s="3">
        <v>104</v>
      </c>
      <c r="D117" s="3" t="s">
        <v>639</v>
      </c>
      <c r="E117" s="3"/>
      <c r="F117" s="127"/>
      <c r="G117" s="82" t="s">
        <v>761</v>
      </c>
      <c r="H117" s="128">
        <v>34243</v>
      </c>
      <c r="I117" s="128">
        <v>34325</v>
      </c>
      <c r="J117" s="137">
        <v>419</v>
      </c>
      <c r="K117" s="129" t="s">
        <v>417</v>
      </c>
      <c r="L117" s="76" t="s">
        <v>414</v>
      </c>
      <c r="M117" s="111"/>
    </row>
    <row r="118" spans="1:13" s="110" customFormat="1" ht="102">
      <c r="A118" s="75"/>
      <c r="B118" s="78">
        <v>24</v>
      </c>
      <c r="C118" s="3">
        <v>105</v>
      </c>
      <c r="D118" s="3" t="s">
        <v>639</v>
      </c>
      <c r="E118" s="3"/>
      <c r="F118" s="127"/>
      <c r="G118" s="82" t="s">
        <v>762</v>
      </c>
      <c r="H118" s="128">
        <v>34341</v>
      </c>
      <c r="I118" s="128">
        <v>34422</v>
      </c>
      <c r="J118" s="137">
        <v>458</v>
      </c>
      <c r="K118" s="9" t="s">
        <v>757</v>
      </c>
      <c r="L118" s="76" t="s">
        <v>414</v>
      </c>
      <c r="M118" s="111"/>
    </row>
    <row r="119" spans="1:13" s="110" customFormat="1" ht="51">
      <c r="A119" s="75"/>
      <c r="B119" s="78">
        <v>24</v>
      </c>
      <c r="C119" s="3">
        <v>106</v>
      </c>
      <c r="D119" s="3" t="s">
        <v>639</v>
      </c>
      <c r="E119" s="3"/>
      <c r="F119" s="127"/>
      <c r="G119" s="82" t="s">
        <v>763</v>
      </c>
      <c r="H119" s="128">
        <v>34428</v>
      </c>
      <c r="I119" s="128">
        <v>34515</v>
      </c>
      <c r="J119" s="137">
        <v>775</v>
      </c>
      <c r="K119" s="129" t="s">
        <v>757</v>
      </c>
      <c r="L119" s="76" t="s">
        <v>764</v>
      </c>
      <c r="M119" s="111"/>
    </row>
    <row r="120" spans="1:13" s="110" customFormat="1" ht="25.5">
      <c r="A120" s="75"/>
      <c r="B120" s="78">
        <v>24</v>
      </c>
      <c r="C120" s="3">
        <v>107</v>
      </c>
      <c r="D120" s="3" t="s">
        <v>639</v>
      </c>
      <c r="E120" s="3"/>
      <c r="F120" s="127"/>
      <c r="G120" s="82" t="s">
        <v>765</v>
      </c>
      <c r="H120" s="128">
        <v>34516</v>
      </c>
      <c r="I120" s="128">
        <v>34605</v>
      </c>
      <c r="J120" s="137">
        <v>602</v>
      </c>
      <c r="K120" s="9" t="s">
        <v>417</v>
      </c>
      <c r="L120" s="76" t="s">
        <v>766</v>
      </c>
      <c r="M120" s="111"/>
    </row>
    <row r="121" spans="1:13" s="110" customFormat="1" ht="38.25">
      <c r="A121" s="75"/>
      <c r="B121" s="78">
        <v>24</v>
      </c>
      <c r="C121" s="3">
        <v>108</v>
      </c>
      <c r="D121" s="3" t="s">
        <v>639</v>
      </c>
      <c r="E121" s="3"/>
      <c r="F121" s="127"/>
      <c r="G121" s="82" t="s">
        <v>767</v>
      </c>
      <c r="H121" s="81">
        <v>34610</v>
      </c>
      <c r="I121" s="81">
        <v>34698</v>
      </c>
      <c r="J121" s="136">
        <v>402</v>
      </c>
      <c r="K121" s="130" t="s">
        <v>417</v>
      </c>
      <c r="L121" s="76" t="s">
        <v>768</v>
      </c>
      <c r="M121" s="111"/>
    </row>
    <row r="122" spans="1:13" s="110" customFormat="1" ht="25.5">
      <c r="A122" s="75"/>
      <c r="B122" s="78">
        <v>25</v>
      </c>
      <c r="C122" s="3">
        <v>109</v>
      </c>
      <c r="D122" s="3" t="s">
        <v>639</v>
      </c>
      <c r="E122" s="3"/>
      <c r="F122" s="127"/>
      <c r="G122" s="29" t="s">
        <v>648</v>
      </c>
      <c r="H122" s="87">
        <v>34702</v>
      </c>
      <c r="I122" s="87">
        <v>34788</v>
      </c>
      <c r="J122" s="137">
        <v>557</v>
      </c>
      <c r="K122" s="9" t="s">
        <v>417</v>
      </c>
      <c r="L122" s="76" t="s">
        <v>649</v>
      </c>
      <c r="M122" s="111"/>
    </row>
    <row r="123" spans="1:13" s="110" customFormat="1" ht="45.75" customHeight="1">
      <c r="A123" s="75"/>
      <c r="B123" s="78">
        <v>25</v>
      </c>
      <c r="C123" s="3">
        <v>110</v>
      </c>
      <c r="D123" s="3" t="s">
        <v>639</v>
      </c>
      <c r="E123" s="3"/>
      <c r="F123" s="127"/>
      <c r="G123" s="82" t="s">
        <v>650</v>
      </c>
      <c r="H123" s="128">
        <v>34792</v>
      </c>
      <c r="I123" s="128">
        <v>34880</v>
      </c>
      <c r="J123" s="137">
        <v>633</v>
      </c>
      <c r="K123" s="129" t="s">
        <v>757</v>
      </c>
      <c r="L123" s="76" t="s">
        <v>435</v>
      </c>
      <c r="M123" s="111"/>
    </row>
    <row r="124" spans="1:13" s="110" customFormat="1" ht="83.25" customHeight="1">
      <c r="A124" s="75"/>
      <c r="B124" s="78">
        <v>25</v>
      </c>
      <c r="C124" s="3">
        <v>111</v>
      </c>
      <c r="D124" s="3" t="s">
        <v>639</v>
      </c>
      <c r="E124" s="3"/>
      <c r="F124" s="127"/>
      <c r="G124" s="82" t="s">
        <v>436</v>
      </c>
      <c r="H124" s="128">
        <v>34884</v>
      </c>
      <c r="I124" s="128">
        <v>34971</v>
      </c>
      <c r="J124" s="137">
        <v>759</v>
      </c>
      <c r="K124" s="9" t="s">
        <v>417</v>
      </c>
      <c r="L124" s="76" t="s">
        <v>437</v>
      </c>
      <c r="M124" s="111"/>
    </row>
    <row r="125" spans="1:13" s="110" customFormat="1" ht="127.5">
      <c r="A125" s="75"/>
      <c r="B125" s="78">
        <v>26</v>
      </c>
      <c r="C125" s="3">
        <v>112</v>
      </c>
      <c r="D125" s="3" t="s">
        <v>639</v>
      </c>
      <c r="E125" s="3"/>
      <c r="F125" s="127"/>
      <c r="G125" s="82" t="s">
        <v>438</v>
      </c>
      <c r="H125" s="128">
        <v>34974</v>
      </c>
      <c r="I125" s="128">
        <v>35062</v>
      </c>
      <c r="J125" s="137">
        <v>821</v>
      </c>
      <c r="K125" s="129" t="s">
        <v>417</v>
      </c>
      <c r="L125" s="76" t="s">
        <v>295</v>
      </c>
      <c r="M125" s="111"/>
    </row>
    <row r="126" spans="1:13" s="110" customFormat="1" ht="25.5">
      <c r="A126" s="75"/>
      <c r="B126" s="78">
        <v>26</v>
      </c>
      <c r="C126" s="3">
        <v>113</v>
      </c>
      <c r="D126" s="3" t="s">
        <v>639</v>
      </c>
      <c r="E126" s="3"/>
      <c r="F126" s="127"/>
      <c r="G126" s="82" t="s">
        <v>296</v>
      </c>
      <c r="H126" s="128">
        <v>35067</v>
      </c>
      <c r="I126" s="128">
        <v>35153</v>
      </c>
      <c r="J126" s="137">
        <v>884</v>
      </c>
      <c r="K126" s="9" t="s">
        <v>757</v>
      </c>
      <c r="L126" s="76" t="s">
        <v>297</v>
      </c>
      <c r="M126" s="111"/>
    </row>
    <row r="127" spans="1:13" s="110" customFormat="1" ht="63.75">
      <c r="A127" s="75"/>
      <c r="B127" s="78">
        <v>27</v>
      </c>
      <c r="C127" s="3">
        <v>114</v>
      </c>
      <c r="D127" s="3" t="s">
        <v>639</v>
      </c>
      <c r="E127" s="3"/>
      <c r="F127" s="127"/>
      <c r="G127" s="82" t="s">
        <v>298</v>
      </c>
      <c r="H127" s="128">
        <v>35156</v>
      </c>
      <c r="I127" s="128">
        <v>35609</v>
      </c>
      <c r="J127" s="137">
        <f>2011-885</f>
        <v>1126</v>
      </c>
      <c r="K127" s="129" t="s">
        <v>417</v>
      </c>
      <c r="L127" s="76" t="s">
        <v>299</v>
      </c>
      <c r="M127" s="111"/>
    </row>
    <row r="128" spans="1:13" s="110" customFormat="1" ht="25.5">
      <c r="A128" s="75"/>
      <c r="B128" s="78">
        <v>27</v>
      </c>
      <c r="C128" s="3">
        <v>115</v>
      </c>
      <c r="D128" s="3" t="s">
        <v>639</v>
      </c>
      <c r="E128" s="3"/>
      <c r="F128" s="127"/>
      <c r="G128" s="82" t="s">
        <v>300</v>
      </c>
      <c r="H128" s="128">
        <v>35248</v>
      </c>
      <c r="I128" s="128">
        <v>35307</v>
      </c>
      <c r="J128" s="137">
        <f>2993-2012</f>
        <v>981</v>
      </c>
      <c r="K128" s="9" t="s">
        <v>757</v>
      </c>
      <c r="L128" s="76" t="s">
        <v>301</v>
      </c>
      <c r="M128" s="111"/>
    </row>
    <row r="129" spans="1:13" s="110" customFormat="1" ht="38.25">
      <c r="A129" s="75"/>
      <c r="B129" s="78">
        <v>28</v>
      </c>
      <c r="C129" s="3">
        <v>116</v>
      </c>
      <c r="D129" s="3" t="s">
        <v>639</v>
      </c>
      <c r="E129" s="3"/>
      <c r="F129" s="127"/>
      <c r="G129" s="82" t="s">
        <v>302</v>
      </c>
      <c r="H129" s="128">
        <v>35310</v>
      </c>
      <c r="I129" s="128">
        <v>35338</v>
      </c>
      <c r="J129" s="137">
        <f>3850-2994</f>
        <v>856</v>
      </c>
      <c r="K129" s="129" t="s">
        <v>757</v>
      </c>
      <c r="L129" s="76" t="s">
        <v>303</v>
      </c>
      <c r="M129" s="111"/>
    </row>
    <row r="130" spans="1:13" s="110" customFormat="1" ht="165.75">
      <c r="A130" s="75"/>
      <c r="B130" s="78">
        <v>28</v>
      </c>
      <c r="C130" s="3">
        <v>117</v>
      </c>
      <c r="D130" s="3" t="s">
        <v>639</v>
      </c>
      <c r="E130" s="3"/>
      <c r="F130" s="127"/>
      <c r="G130" s="82" t="s">
        <v>304</v>
      </c>
      <c r="H130" s="128">
        <v>35339</v>
      </c>
      <c r="I130" s="128">
        <v>35397</v>
      </c>
      <c r="J130" s="137">
        <f>4947-3851</f>
        <v>1096</v>
      </c>
      <c r="K130" s="9" t="s">
        <v>757</v>
      </c>
      <c r="L130" s="76" t="s">
        <v>439</v>
      </c>
      <c r="M130" s="111"/>
    </row>
    <row r="131" spans="1:13" s="110" customFormat="1" ht="204">
      <c r="A131" s="75"/>
      <c r="B131" s="78">
        <v>28</v>
      </c>
      <c r="C131" s="3">
        <v>118</v>
      </c>
      <c r="D131" s="3" t="s">
        <v>639</v>
      </c>
      <c r="E131" s="3"/>
      <c r="F131" s="127"/>
      <c r="G131" s="82" t="s">
        <v>440</v>
      </c>
      <c r="H131" s="128">
        <v>35401</v>
      </c>
      <c r="I131" s="128">
        <v>35430</v>
      </c>
      <c r="J131" s="137">
        <f>5454-4948+1</f>
        <v>507</v>
      </c>
      <c r="K131" s="129" t="s">
        <v>389</v>
      </c>
      <c r="L131" s="76" t="s">
        <v>427</v>
      </c>
      <c r="M131" s="111"/>
    </row>
    <row r="132" spans="1:13" s="110" customFormat="1" ht="76.5">
      <c r="A132" s="75"/>
      <c r="B132" s="78">
        <v>29</v>
      </c>
      <c r="C132" s="3">
        <v>119</v>
      </c>
      <c r="D132" s="3" t="s">
        <v>639</v>
      </c>
      <c r="E132" s="3"/>
      <c r="F132" s="127"/>
      <c r="G132" s="82" t="s">
        <v>428</v>
      </c>
      <c r="H132" s="128">
        <v>35433</v>
      </c>
      <c r="I132" s="128">
        <v>35489</v>
      </c>
      <c r="J132" s="137">
        <v>523</v>
      </c>
      <c r="K132" s="9" t="s">
        <v>389</v>
      </c>
      <c r="L132" s="76" t="s">
        <v>429</v>
      </c>
      <c r="M132" s="111"/>
    </row>
    <row r="133" spans="1:13" s="110" customFormat="1" ht="13.5">
      <c r="A133" s="75"/>
      <c r="B133" s="78">
        <v>29</v>
      </c>
      <c r="C133" s="3">
        <v>120</v>
      </c>
      <c r="D133" s="3" t="s">
        <v>639</v>
      </c>
      <c r="E133" s="3"/>
      <c r="F133" s="127"/>
      <c r="G133" s="29" t="s">
        <v>430</v>
      </c>
      <c r="H133" s="140">
        <v>1997</v>
      </c>
      <c r="I133" s="140">
        <v>1997</v>
      </c>
      <c r="J133" s="137"/>
      <c r="K133" s="32" t="s">
        <v>389</v>
      </c>
      <c r="L133" s="76" t="s">
        <v>266</v>
      </c>
      <c r="M133" s="111"/>
    </row>
    <row r="134" spans="2:12" ht="13.5">
      <c r="B134" s="65">
        <v>29</v>
      </c>
      <c r="C134" s="3">
        <v>121</v>
      </c>
      <c r="D134" s="3" t="s">
        <v>639</v>
      </c>
      <c r="E134" s="3"/>
      <c r="F134" s="127"/>
      <c r="G134" s="29" t="s">
        <v>431</v>
      </c>
      <c r="H134" s="140">
        <v>1997</v>
      </c>
      <c r="I134" s="140">
        <v>1997</v>
      </c>
      <c r="J134" s="137"/>
      <c r="K134" s="9" t="s">
        <v>389</v>
      </c>
      <c r="L134" s="76" t="s">
        <v>266</v>
      </c>
    </row>
    <row r="135" spans="2:12" ht="13.5">
      <c r="B135" s="65">
        <v>30</v>
      </c>
      <c r="C135" s="3">
        <v>122</v>
      </c>
      <c r="D135" s="3" t="s">
        <v>639</v>
      </c>
      <c r="E135" s="3"/>
      <c r="F135" s="127"/>
      <c r="G135" s="29" t="s">
        <v>432</v>
      </c>
      <c r="H135" s="140">
        <v>1997</v>
      </c>
      <c r="I135" s="140">
        <v>1997</v>
      </c>
      <c r="J135" s="137"/>
      <c r="K135" s="32" t="s">
        <v>389</v>
      </c>
      <c r="L135" s="76" t="s">
        <v>266</v>
      </c>
    </row>
    <row r="136" spans="2:12" ht="140.25">
      <c r="B136" s="65">
        <v>30</v>
      </c>
      <c r="C136" s="3">
        <v>123</v>
      </c>
      <c r="D136" s="3" t="s">
        <v>639</v>
      </c>
      <c r="E136" s="3"/>
      <c r="F136" s="127"/>
      <c r="G136" s="82" t="s">
        <v>433</v>
      </c>
      <c r="H136" s="128">
        <v>35674</v>
      </c>
      <c r="I136" s="128">
        <v>35733</v>
      </c>
      <c r="J136" s="137">
        <f>4130-3246+1</f>
        <v>885</v>
      </c>
      <c r="K136" s="9" t="s">
        <v>389</v>
      </c>
      <c r="L136" s="76" t="s">
        <v>434</v>
      </c>
    </row>
    <row r="137" spans="2:12" ht="63.75">
      <c r="B137" s="65">
        <v>30</v>
      </c>
      <c r="C137" s="3">
        <v>124</v>
      </c>
      <c r="D137" s="3" t="s">
        <v>639</v>
      </c>
      <c r="E137" s="3"/>
      <c r="F137" s="127"/>
      <c r="G137" s="82" t="s">
        <v>577</v>
      </c>
      <c r="H137" s="128">
        <v>35738</v>
      </c>
      <c r="I137" s="128">
        <v>35795</v>
      </c>
      <c r="J137" s="137">
        <f>4631-4131+1</f>
        <v>501</v>
      </c>
      <c r="K137" s="129" t="s">
        <v>389</v>
      </c>
      <c r="L137" s="76" t="s">
        <v>578</v>
      </c>
    </row>
    <row r="138" spans="2:12" ht="114.75">
      <c r="B138" s="65">
        <v>31</v>
      </c>
      <c r="C138" s="3">
        <v>125</v>
      </c>
      <c r="D138" s="3" t="s">
        <v>639</v>
      </c>
      <c r="E138" s="3"/>
      <c r="F138" s="127"/>
      <c r="G138" s="82" t="s">
        <v>579</v>
      </c>
      <c r="H138" s="128">
        <v>35800</v>
      </c>
      <c r="I138" s="128">
        <v>35853</v>
      </c>
      <c r="J138" s="137">
        <v>629</v>
      </c>
      <c r="K138" s="9" t="s">
        <v>389</v>
      </c>
      <c r="L138" s="76" t="s">
        <v>580</v>
      </c>
    </row>
    <row r="139" spans="2:12" ht="89.25">
      <c r="B139" s="65">
        <v>31</v>
      </c>
      <c r="C139" s="3">
        <v>126</v>
      </c>
      <c r="D139" s="3" t="s">
        <v>639</v>
      </c>
      <c r="E139" s="3"/>
      <c r="F139" s="127"/>
      <c r="G139" s="82" t="s">
        <v>581</v>
      </c>
      <c r="H139" s="128">
        <v>35856</v>
      </c>
      <c r="I139" s="128">
        <v>35914</v>
      </c>
      <c r="J139" s="137">
        <f>1208-630+1</f>
        <v>579</v>
      </c>
      <c r="K139" s="129" t="s">
        <v>389</v>
      </c>
      <c r="L139" s="76" t="s">
        <v>582</v>
      </c>
    </row>
    <row r="140" spans="2:12" ht="114.75">
      <c r="B140" s="65">
        <v>31</v>
      </c>
      <c r="C140" s="3">
        <v>127</v>
      </c>
      <c r="D140" s="3" t="s">
        <v>639</v>
      </c>
      <c r="E140" s="3"/>
      <c r="F140" s="127"/>
      <c r="G140" s="82" t="s">
        <v>583</v>
      </c>
      <c r="H140" s="128">
        <v>35919</v>
      </c>
      <c r="I140" s="128">
        <v>35976</v>
      </c>
      <c r="J140" s="137">
        <f>1907-1209+1</f>
        <v>699</v>
      </c>
      <c r="K140" s="9" t="s">
        <v>389</v>
      </c>
      <c r="L140" s="76" t="s">
        <v>353</v>
      </c>
    </row>
    <row r="141" spans="2:12" ht="140.25">
      <c r="B141" s="65">
        <v>32</v>
      </c>
      <c r="C141" s="3">
        <v>128</v>
      </c>
      <c r="D141" s="3" t="s">
        <v>639</v>
      </c>
      <c r="E141" s="3"/>
      <c r="F141" s="127"/>
      <c r="G141" s="82" t="s">
        <v>354</v>
      </c>
      <c r="H141" s="128">
        <v>35977</v>
      </c>
      <c r="I141" s="128">
        <v>36038</v>
      </c>
      <c r="J141" s="137">
        <f>3308-1908+1</f>
        <v>1401</v>
      </c>
      <c r="K141" s="129" t="s">
        <v>389</v>
      </c>
      <c r="L141" s="76" t="s">
        <v>355</v>
      </c>
    </row>
    <row r="142" spans="2:12" ht="102">
      <c r="B142" s="65">
        <v>32</v>
      </c>
      <c r="C142" s="3">
        <v>129</v>
      </c>
      <c r="D142" s="3" t="s">
        <v>639</v>
      </c>
      <c r="E142" s="3"/>
      <c r="F142" s="127"/>
      <c r="G142" s="82" t="s">
        <v>356</v>
      </c>
      <c r="H142" s="128">
        <v>36040</v>
      </c>
      <c r="I142" s="128">
        <v>36098</v>
      </c>
      <c r="J142" s="137">
        <f>3994-3309+1</f>
        <v>686</v>
      </c>
      <c r="K142" s="9" t="s">
        <v>389</v>
      </c>
      <c r="L142" s="76" t="s">
        <v>357</v>
      </c>
    </row>
    <row r="143" spans="2:12" ht="13.5">
      <c r="B143" s="65">
        <v>33</v>
      </c>
      <c r="C143" s="3">
        <v>130</v>
      </c>
      <c r="D143" s="3" t="s">
        <v>639</v>
      </c>
      <c r="E143" s="3"/>
      <c r="F143" s="127"/>
      <c r="G143" s="29" t="s">
        <v>358</v>
      </c>
      <c r="H143" s="31">
        <v>1998</v>
      </c>
      <c r="I143" s="31">
        <v>1998</v>
      </c>
      <c r="J143" s="137"/>
      <c r="K143" s="32" t="s">
        <v>389</v>
      </c>
      <c r="L143" s="55" t="s">
        <v>266</v>
      </c>
    </row>
    <row r="144" spans="2:12" ht="13.5">
      <c r="B144" s="65">
        <v>33</v>
      </c>
      <c r="C144" s="3">
        <v>131</v>
      </c>
      <c r="D144" s="3" t="s">
        <v>639</v>
      </c>
      <c r="E144" s="3"/>
      <c r="F144" s="127"/>
      <c r="G144" s="29" t="s">
        <v>359</v>
      </c>
      <c r="H144" s="31">
        <v>1999</v>
      </c>
      <c r="I144" s="31">
        <v>1999</v>
      </c>
      <c r="J144" s="137"/>
      <c r="K144" s="9" t="s">
        <v>389</v>
      </c>
      <c r="L144" s="55" t="s">
        <v>266</v>
      </c>
    </row>
    <row r="145" spans="2:12" ht="13.5">
      <c r="B145" s="65">
        <v>34</v>
      </c>
      <c r="C145" s="3">
        <v>132</v>
      </c>
      <c r="D145" s="3" t="s">
        <v>639</v>
      </c>
      <c r="E145" s="3"/>
      <c r="F145" s="127"/>
      <c r="G145" s="29" t="s">
        <v>360</v>
      </c>
      <c r="H145" s="31">
        <v>1999</v>
      </c>
      <c r="I145" s="31">
        <v>1999</v>
      </c>
      <c r="J145" s="137"/>
      <c r="K145" s="32" t="s">
        <v>389</v>
      </c>
      <c r="L145" s="55" t="s">
        <v>266</v>
      </c>
    </row>
    <row r="146" spans="2:12" ht="13.5">
      <c r="B146" s="65">
        <v>34</v>
      </c>
      <c r="C146" s="3">
        <v>133</v>
      </c>
      <c r="D146" s="3" t="s">
        <v>639</v>
      </c>
      <c r="E146" s="3"/>
      <c r="F146" s="127"/>
      <c r="G146" s="29" t="s">
        <v>361</v>
      </c>
      <c r="H146" s="31">
        <v>1999</v>
      </c>
      <c r="I146" s="31">
        <v>1999</v>
      </c>
      <c r="J146" s="137"/>
      <c r="K146" s="9" t="s">
        <v>389</v>
      </c>
      <c r="L146" s="55" t="s">
        <v>266</v>
      </c>
    </row>
    <row r="147" spans="2:12" ht="13.5">
      <c r="B147" s="65">
        <v>35</v>
      </c>
      <c r="C147" s="3">
        <v>134</v>
      </c>
      <c r="D147" s="3" t="s">
        <v>639</v>
      </c>
      <c r="E147" s="3"/>
      <c r="F147" s="127"/>
      <c r="G147" s="29" t="s">
        <v>362</v>
      </c>
      <c r="H147" s="31">
        <v>1999</v>
      </c>
      <c r="I147" s="31">
        <v>1999</v>
      </c>
      <c r="J147" s="9"/>
      <c r="K147" s="32" t="s">
        <v>389</v>
      </c>
      <c r="L147" s="55" t="s">
        <v>266</v>
      </c>
    </row>
    <row r="148" spans="2:12" ht="13.5">
      <c r="B148" s="65">
        <v>35</v>
      </c>
      <c r="C148" s="3">
        <v>135</v>
      </c>
      <c r="D148" s="3" t="s">
        <v>639</v>
      </c>
      <c r="E148" s="3"/>
      <c r="F148" s="127"/>
      <c r="G148" s="29" t="s">
        <v>363</v>
      </c>
      <c r="H148" s="31">
        <v>1999</v>
      </c>
      <c r="I148" s="31">
        <v>1999</v>
      </c>
      <c r="J148" s="9"/>
      <c r="K148" s="9" t="s">
        <v>389</v>
      </c>
      <c r="L148" s="55" t="s">
        <v>266</v>
      </c>
    </row>
    <row r="149" spans="2:12" ht="13.5">
      <c r="B149" s="65">
        <v>35</v>
      </c>
      <c r="C149" s="3">
        <v>136</v>
      </c>
      <c r="D149" s="3" t="s">
        <v>639</v>
      </c>
      <c r="E149" s="3"/>
      <c r="F149" s="127"/>
      <c r="G149" s="29" t="s">
        <v>364</v>
      </c>
      <c r="H149" s="31">
        <v>1999</v>
      </c>
      <c r="I149" s="31">
        <v>1999</v>
      </c>
      <c r="J149" s="9"/>
      <c r="K149" s="32" t="s">
        <v>389</v>
      </c>
      <c r="L149" s="55" t="s">
        <v>266</v>
      </c>
    </row>
    <row r="150" spans="2:12" ht="13.5">
      <c r="B150" s="65">
        <v>36</v>
      </c>
      <c r="C150" s="3">
        <v>137</v>
      </c>
      <c r="D150" s="3" t="s">
        <v>639</v>
      </c>
      <c r="E150" s="3"/>
      <c r="F150" s="127"/>
      <c r="G150" s="29" t="s">
        <v>365</v>
      </c>
      <c r="H150" s="31">
        <v>1999</v>
      </c>
      <c r="I150" s="31">
        <v>1999</v>
      </c>
      <c r="J150" s="9"/>
      <c r="K150" s="9" t="s">
        <v>389</v>
      </c>
      <c r="L150" s="55" t="s">
        <v>266</v>
      </c>
    </row>
    <row r="151" spans="2:12" ht="13.5">
      <c r="B151" s="65">
        <v>36</v>
      </c>
      <c r="C151" s="3">
        <v>138</v>
      </c>
      <c r="D151" s="3" t="s">
        <v>639</v>
      </c>
      <c r="E151" s="3"/>
      <c r="F151" s="127"/>
      <c r="G151" s="29" t="s">
        <v>366</v>
      </c>
      <c r="H151" s="31">
        <v>1999</v>
      </c>
      <c r="I151" s="31">
        <v>1999</v>
      </c>
      <c r="J151" s="9"/>
      <c r="K151" s="32" t="s">
        <v>389</v>
      </c>
      <c r="L151" s="55" t="s">
        <v>266</v>
      </c>
    </row>
    <row r="152" spans="2:12" ht="13.5">
      <c r="B152" s="65">
        <v>36</v>
      </c>
      <c r="C152" s="3">
        <v>139</v>
      </c>
      <c r="D152" s="3" t="s">
        <v>639</v>
      </c>
      <c r="E152" s="3"/>
      <c r="F152" s="127"/>
      <c r="G152" s="29" t="s">
        <v>367</v>
      </c>
      <c r="H152" s="31">
        <v>1999</v>
      </c>
      <c r="I152" s="31">
        <v>1999</v>
      </c>
      <c r="J152" s="9"/>
      <c r="K152" s="9" t="s">
        <v>389</v>
      </c>
      <c r="L152" s="55" t="s">
        <v>266</v>
      </c>
    </row>
    <row r="153" spans="2:12" ht="13.5">
      <c r="B153" s="65">
        <v>37</v>
      </c>
      <c r="C153" s="3">
        <v>140</v>
      </c>
      <c r="D153" s="3" t="s">
        <v>639</v>
      </c>
      <c r="E153" s="3"/>
      <c r="F153" s="127"/>
      <c r="G153" s="29" t="s">
        <v>368</v>
      </c>
      <c r="H153" s="31">
        <v>1999</v>
      </c>
      <c r="I153" s="31">
        <v>1999</v>
      </c>
      <c r="J153" s="9"/>
      <c r="K153" s="32" t="s">
        <v>389</v>
      </c>
      <c r="L153" s="55" t="s">
        <v>266</v>
      </c>
    </row>
    <row r="154" spans="2:12" ht="13.5">
      <c r="B154" s="65">
        <v>37</v>
      </c>
      <c r="C154" s="3">
        <v>141</v>
      </c>
      <c r="D154" s="3" t="s">
        <v>639</v>
      </c>
      <c r="E154" s="3"/>
      <c r="F154" s="127"/>
      <c r="G154" s="29" t="s">
        <v>202</v>
      </c>
      <c r="H154" s="31">
        <v>2000</v>
      </c>
      <c r="I154" s="31">
        <v>2000</v>
      </c>
      <c r="J154" s="9"/>
      <c r="K154" s="9" t="s">
        <v>389</v>
      </c>
      <c r="L154" s="55" t="s">
        <v>266</v>
      </c>
    </row>
    <row r="155" spans="2:12" ht="13.5">
      <c r="B155" s="65">
        <v>37</v>
      </c>
      <c r="C155" s="3">
        <v>142</v>
      </c>
      <c r="D155" s="3" t="s">
        <v>639</v>
      </c>
      <c r="E155" s="3"/>
      <c r="F155" s="127"/>
      <c r="G155" s="29" t="s">
        <v>203</v>
      </c>
      <c r="H155" s="31">
        <v>2000</v>
      </c>
      <c r="I155" s="31">
        <v>2000</v>
      </c>
      <c r="J155" s="9"/>
      <c r="K155" s="32" t="s">
        <v>389</v>
      </c>
      <c r="L155" s="55" t="s">
        <v>266</v>
      </c>
    </row>
    <row r="156" spans="2:12" ht="13.5">
      <c r="B156" s="65">
        <v>38</v>
      </c>
      <c r="C156" s="3">
        <v>143</v>
      </c>
      <c r="D156" s="3" t="s">
        <v>639</v>
      </c>
      <c r="E156" s="3"/>
      <c r="F156" s="127"/>
      <c r="G156" s="29" t="s">
        <v>204</v>
      </c>
      <c r="H156" s="31">
        <v>2000</v>
      </c>
      <c r="I156" s="31">
        <v>2000</v>
      </c>
      <c r="J156" s="9"/>
      <c r="K156" s="9" t="s">
        <v>389</v>
      </c>
      <c r="L156" s="55" t="s">
        <v>266</v>
      </c>
    </row>
    <row r="157" spans="2:12" ht="13.5">
      <c r="B157" s="65">
        <v>38</v>
      </c>
      <c r="C157" s="3">
        <v>144</v>
      </c>
      <c r="D157" s="3" t="s">
        <v>639</v>
      </c>
      <c r="E157" s="3"/>
      <c r="F157" s="127"/>
      <c r="G157" s="29" t="s">
        <v>205</v>
      </c>
      <c r="H157" s="31">
        <v>2000</v>
      </c>
      <c r="I157" s="31">
        <v>2000</v>
      </c>
      <c r="J157" s="9"/>
      <c r="K157" s="32" t="s">
        <v>389</v>
      </c>
      <c r="L157" s="55" t="s">
        <v>266</v>
      </c>
    </row>
    <row r="158" spans="2:12" ht="13.5">
      <c r="B158" s="65">
        <v>38</v>
      </c>
      <c r="C158" s="3">
        <v>145</v>
      </c>
      <c r="D158" s="3" t="s">
        <v>639</v>
      </c>
      <c r="E158" s="3"/>
      <c r="F158" s="127"/>
      <c r="G158" s="29" t="s">
        <v>206</v>
      </c>
      <c r="H158" s="31">
        <v>2000</v>
      </c>
      <c r="I158" s="31">
        <v>2000</v>
      </c>
      <c r="J158" s="9"/>
      <c r="K158" s="9" t="s">
        <v>389</v>
      </c>
      <c r="L158" s="55" t="s">
        <v>266</v>
      </c>
    </row>
    <row r="159" spans="2:12" ht="13.5">
      <c r="B159" s="65">
        <v>39</v>
      </c>
      <c r="C159" s="3">
        <v>146</v>
      </c>
      <c r="D159" s="3" t="s">
        <v>639</v>
      </c>
      <c r="E159" s="3"/>
      <c r="F159" s="127"/>
      <c r="G159" s="29" t="s">
        <v>211</v>
      </c>
      <c r="H159" s="31">
        <v>2000</v>
      </c>
      <c r="I159" s="31">
        <v>2000</v>
      </c>
      <c r="J159" s="9"/>
      <c r="K159" s="32" t="s">
        <v>389</v>
      </c>
      <c r="L159" s="55" t="s">
        <v>266</v>
      </c>
    </row>
    <row r="160" spans="2:12" ht="13.5">
      <c r="B160" s="65">
        <v>39</v>
      </c>
      <c r="C160" s="3">
        <v>147</v>
      </c>
      <c r="D160" s="3" t="s">
        <v>639</v>
      </c>
      <c r="E160" s="3"/>
      <c r="F160" s="127"/>
      <c r="G160" s="29" t="s">
        <v>212</v>
      </c>
      <c r="H160" s="31">
        <v>2000</v>
      </c>
      <c r="I160" s="31">
        <v>2000</v>
      </c>
      <c r="J160" s="9"/>
      <c r="K160" s="9" t="s">
        <v>389</v>
      </c>
      <c r="L160" s="55" t="s">
        <v>266</v>
      </c>
    </row>
    <row r="161" spans="2:12" ht="13.5">
      <c r="B161" s="65">
        <v>39</v>
      </c>
      <c r="C161" s="3">
        <v>148</v>
      </c>
      <c r="D161" s="3" t="s">
        <v>639</v>
      </c>
      <c r="E161" s="3"/>
      <c r="F161" s="127"/>
      <c r="G161" s="29" t="s">
        <v>213</v>
      </c>
      <c r="H161" s="31">
        <v>2000</v>
      </c>
      <c r="I161" s="31">
        <v>2000</v>
      </c>
      <c r="J161" s="9"/>
      <c r="K161" s="32" t="s">
        <v>389</v>
      </c>
      <c r="L161" s="55" t="s">
        <v>266</v>
      </c>
    </row>
    <row r="162" spans="2:12" ht="13.5">
      <c r="B162" s="65">
        <v>40</v>
      </c>
      <c r="C162" s="3">
        <v>149</v>
      </c>
      <c r="D162" s="3" t="s">
        <v>639</v>
      </c>
      <c r="E162" s="3"/>
      <c r="F162" s="127"/>
      <c r="G162" s="29" t="s">
        <v>214</v>
      </c>
      <c r="H162" s="31">
        <v>2000</v>
      </c>
      <c r="I162" s="31">
        <v>2000</v>
      </c>
      <c r="J162" s="9"/>
      <c r="K162" s="9" t="s">
        <v>389</v>
      </c>
      <c r="L162" s="55" t="s">
        <v>266</v>
      </c>
    </row>
    <row r="163" spans="2:12" ht="13.5">
      <c r="B163" s="65">
        <v>40</v>
      </c>
      <c r="C163" s="3">
        <v>150</v>
      </c>
      <c r="D163" s="3" t="s">
        <v>639</v>
      </c>
      <c r="E163" s="3"/>
      <c r="F163" s="127"/>
      <c r="G163" s="29" t="s">
        <v>215</v>
      </c>
      <c r="H163" s="31">
        <v>2000</v>
      </c>
      <c r="I163" s="31">
        <v>2000</v>
      </c>
      <c r="J163" s="9"/>
      <c r="K163" s="32" t="s">
        <v>389</v>
      </c>
      <c r="L163" s="55" t="s">
        <v>266</v>
      </c>
    </row>
    <row r="164" spans="2:12" ht="13.5">
      <c r="B164" s="65">
        <v>40</v>
      </c>
      <c r="C164" s="3">
        <v>151</v>
      </c>
      <c r="D164" s="3" t="s">
        <v>639</v>
      </c>
      <c r="E164" s="3"/>
      <c r="F164" s="127"/>
      <c r="G164" s="29" t="s">
        <v>216</v>
      </c>
      <c r="H164" s="31">
        <v>2000</v>
      </c>
      <c r="I164" s="31">
        <v>2000</v>
      </c>
      <c r="J164" s="9"/>
      <c r="K164" s="9" t="s">
        <v>389</v>
      </c>
      <c r="L164" s="55" t="s">
        <v>266</v>
      </c>
    </row>
    <row r="165" spans="2:12" ht="13.5">
      <c r="B165" s="65">
        <v>41</v>
      </c>
      <c r="C165" s="3">
        <v>152</v>
      </c>
      <c r="D165" s="3" t="s">
        <v>639</v>
      </c>
      <c r="E165" s="3"/>
      <c r="F165" s="127"/>
      <c r="G165" s="29" t="s">
        <v>217</v>
      </c>
      <c r="H165" s="31">
        <v>2000</v>
      </c>
      <c r="I165" s="31">
        <v>2000</v>
      </c>
      <c r="J165" s="9"/>
      <c r="K165" s="32" t="s">
        <v>389</v>
      </c>
      <c r="L165" s="55" t="s">
        <v>266</v>
      </c>
    </row>
    <row r="166" spans="2:12" ht="13.5">
      <c r="B166" s="65">
        <v>41</v>
      </c>
      <c r="C166" s="3">
        <v>153</v>
      </c>
      <c r="D166" s="3" t="s">
        <v>639</v>
      </c>
      <c r="E166" s="3"/>
      <c r="F166" s="127"/>
      <c r="G166" s="29" t="s">
        <v>218</v>
      </c>
      <c r="H166" s="31">
        <v>2000</v>
      </c>
      <c r="I166" s="31">
        <v>2000</v>
      </c>
      <c r="J166" s="9"/>
      <c r="K166" s="9" t="s">
        <v>389</v>
      </c>
      <c r="L166" s="55" t="s">
        <v>266</v>
      </c>
    </row>
    <row r="167" spans="2:12" ht="13.5">
      <c r="B167" s="65">
        <v>41</v>
      </c>
      <c r="C167" s="3">
        <v>154</v>
      </c>
      <c r="D167" s="3" t="s">
        <v>639</v>
      </c>
      <c r="E167" s="3"/>
      <c r="F167" s="127"/>
      <c r="G167" s="29" t="s">
        <v>219</v>
      </c>
      <c r="H167" s="31">
        <v>2001</v>
      </c>
      <c r="I167" s="31">
        <v>2001</v>
      </c>
      <c r="J167" s="9"/>
      <c r="K167" s="32" t="s">
        <v>389</v>
      </c>
      <c r="L167" s="55" t="s">
        <v>266</v>
      </c>
    </row>
    <row r="168" spans="2:12" ht="13.5">
      <c r="B168" s="65">
        <v>42</v>
      </c>
      <c r="C168" s="3">
        <v>155</v>
      </c>
      <c r="D168" s="3" t="s">
        <v>639</v>
      </c>
      <c r="E168" s="3"/>
      <c r="F168" s="127"/>
      <c r="G168" s="29" t="s">
        <v>220</v>
      </c>
      <c r="H168" s="31">
        <v>2001</v>
      </c>
      <c r="I168" s="31">
        <v>2001</v>
      </c>
      <c r="J168" s="9"/>
      <c r="K168" s="9" t="s">
        <v>389</v>
      </c>
      <c r="L168" s="55" t="s">
        <v>266</v>
      </c>
    </row>
    <row r="169" spans="2:12" ht="13.5">
      <c r="B169" s="65">
        <v>42</v>
      </c>
      <c r="C169" s="3">
        <v>156</v>
      </c>
      <c r="D169" s="3" t="s">
        <v>639</v>
      </c>
      <c r="E169" s="3"/>
      <c r="F169" s="127"/>
      <c r="G169" s="29" t="s">
        <v>221</v>
      </c>
      <c r="H169" s="31">
        <v>2001</v>
      </c>
      <c r="I169" s="31">
        <v>2001</v>
      </c>
      <c r="J169" s="9"/>
      <c r="K169" s="32" t="s">
        <v>389</v>
      </c>
      <c r="L169" s="55" t="s">
        <v>266</v>
      </c>
    </row>
    <row r="170" spans="2:12" ht="13.5">
      <c r="B170" s="65">
        <v>42</v>
      </c>
      <c r="C170" s="3">
        <v>157</v>
      </c>
      <c r="D170" s="3" t="s">
        <v>639</v>
      </c>
      <c r="E170" s="3"/>
      <c r="F170" s="127"/>
      <c r="G170" s="29" t="s">
        <v>222</v>
      </c>
      <c r="H170" s="31">
        <v>2001</v>
      </c>
      <c r="I170" s="31">
        <v>2001</v>
      </c>
      <c r="J170" s="9"/>
      <c r="K170" s="9" t="s">
        <v>389</v>
      </c>
      <c r="L170" s="55" t="s">
        <v>266</v>
      </c>
    </row>
    <row r="171" spans="2:12" ht="13.5">
      <c r="B171" s="65">
        <v>43</v>
      </c>
      <c r="C171" s="3">
        <v>158</v>
      </c>
      <c r="D171" s="3" t="s">
        <v>639</v>
      </c>
      <c r="E171" s="3"/>
      <c r="F171" s="127"/>
      <c r="G171" s="29" t="s">
        <v>223</v>
      </c>
      <c r="H171" s="31">
        <v>2001</v>
      </c>
      <c r="I171" s="31">
        <v>2001</v>
      </c>
      <c r="J171" s="9"/>
      <c r="K171" s="32" t="s">
        <v>389</v>
      </c>
      <c r="L171" s="55" t="s">
        <v>266</v>
      </c>
    </row>
    <row r="172" spans="2:12" ht="13.5">
      <c r="B172" s="65">
        <v>43</v>
      </c>
      <c r="C172" s="3">
        <v>159</v>
      </c>
      <c r="D172" s="3" t="s">
        <v>639</v>
      </c>
      <c r="E172" s="3"/>
      <c r="F172" s="127"/>
      <c r="G172" s="29" t="s">
        <v>224</v>
      </c>
      <c r="H172" s="31">
        <v>2001</v>
      </c>
      <c r="I172" s="31">
        <v>2001</v>
      </c>
      <c r="J172" s="9"/>
      <c r="K172" s="9" t="s">
        <v>389</v>
      </c>
      <c r="L172" s="55" t="s">
        <v>266</v>
      </c>
    </row>
    <row r="173" spans="2:12" ht="13.5">
      <c r="B173" s="65">
        <v>43</v>
      </c>
      <c r="C173" s="3">
        <v>160</v>
      </c>
      <c r="D173" s="3" t="s">
        <v>639</v>
      </c>
      <c r="E173" s="3"/>
      <c r="F173" s="127"/>
      <c r="G173" s="29" t="s">
        <v>225</v>
      </c>
      <c r="H173" s="31">
        <v>2001</v>
      </c>
      <c r="I173" s="31">
        <v>2001</v>
      </c>
      <c r="J173" s="9"/>
      <c r="K173" s="32" t="s">
        <v>389</v>
      </c>
      <c r="L173" s="55" t="s">
        <v>266</v>
      </c>
    </row>
    <row r="174" spans="2:12" ht="13.5">
      <c r="B174" s="65">
        <v>44</v>
      </c>
      <c r="C174" s="3">
        <v>161</v>
      </c>
      <c r="D174" s="3" t="s">
        <v>639</v>
      </c>
      <c r="E174" s="3"/>
      <c r="F174" s="127"/>
      <c r="G174" s="29" t="s">
        <v>584</v>
      </c>
      <c r="H174" s="31">
        <v>2001</v>
      </c>
      <c r="I174" s="31">
        <v>2001</v>
      </c>
      <c r="J174" s="9"/>
      <c r="K174" s="9" t="s">
        <v>389</v>
      </c>
      <c r="L174" s="55" t="s">
        <v>266</v>
      </c>
    </row>
    <row r="175" spans="2:12" ht="13.5">
      <c r="B175" s="65">
        <v>44</v>
      </c>
      <c r="C175" s="3">
        <v>162</v>
      </c>
      <c r="D175" s="3" t="s">
        <v>639</v>
      </c>
      <c r="E175" s="3"/>
      <c r="F175" s="127"/>
      <c r="G175" s="29" t="s">
        <v>585</v>
      </c>
      <c r="H175" s="31">
        <v>2001</v>
      </c>
      <c r="I175" s="31">
        <v>2001</v>
      </c>
      <c r="J175" s="9"/>
      <c r="K175" s="32" t="s">
        <v>389</v>
      </c>
      <c r="L175" s="55" t="s">
        <v>266</v>
      </c>
    </row>
    <row r="176" spans="2:12" ht="13.5">
      <c r="B176" s="65">
        <v>44</v>
      </c>
      <c r="C176" s="3">
        <v>163</v>
      </c>
      <c r="D176" s="3" t="s">
        <v>639</v>
      </c>
      <c r="E176" s="3"/>
      <c r="F176" s="127"/>
      <c r="G176" s="29" t="s">
        <v>586</v>
      </c>
      <c r="H176" s="31">
        <v>2001</v>
      </c>
      <c r="I176" s="31">
        <v>2001</v>
      </c>
      <c r="J176" s="9"/>
      <c r="K176" s="9" t="s">
        <v>389</v>
      </c>
      <c r="L176" s="55" t="s">
        <v>266</v>
      </c>
    </row>
    <row r="177" spans="2:12" ht="13.5">
      <c r="B177" s="65">
        <v>45</v>
      </c>
      <c r="C177" s="3">
        <v>164</v>
      </c>
      <c r="D177" s="3" t="s">
        <v>639</v>
      </c>
      <c r="E177" s="3"/>
      <c r="F177" s="127"/>
      <c r="G177" s="29" t="s">
        <v>587</v>
      </c>
      <c r="H177" s="31">
        <v>2000</v>
      </c>
      <c r="I177" s="31">
        <v>2000</v>
      </c>
      <c r="J177" s="9"/>
      <c r="K177" s="9" t="s">
        <v>389</v>
      </c>
      <c r="L177" s="55" t="s">
        <v>266</v>
      </c>
    </row>
    <row r="178" spans="2:12" ht="13.5">
      <c r="B178" s="65">
        <v>45</v>
      </c>
      <c r="C178" s="3">
        <v>165</v>
      </c>
      <c r="D178" s="3" t="s">
        <v>639</v>
      </c>
      <c r="E178" s="3"/>
      <c r="F178" s="127"/>
      <c r="G178" s="29" t="s">
        <v>588</v>
      </c>
      <c r="H178" s="31">
        <v>2001</v>
      </c>
      <c r="I178" s="31">
        <v>2001</v>
      </c>
      <c r="J178" s="9"/>
      <c r="K178" s="32" t="s">
        <v>389</v>
      </c>
      <c r="L178" s="55" t="s">
        <v>266</v>
      </c>
    </row>
    <row r="179" spans="2:12" ht="13.5">
      <c r="B179" s="65">
        <v>45</v>
      </c>
      <c r="C179" s="3">
        <v>166</v>
      </c>
      <c r="D179" s="3" t="s">
        <v>639</v>
      </c>
      <c r="E179" s="3"/>
      <c r="F179" s="127"/>
      <c r="G179" s="29" t="s">
        <v>589</v>
      </c>
      <c r="H179" s="31">
        <v>2001</v>
      </c>
      <c r="I179" s="31">
        <v>2001</v>
      </c>
      <c r="J179" s="9"/>
      <c r="K179" s="9" t="s">
        <v>389</v>
      </c>
      <c r="L179" s="55" t="s">
        <v>266</v>
      </c>
    </row>
    <row r="180" spans="2:12" ht="13.5">
      <c r="B180" s="65">
        <v>45</v>
      </c>
      <c r="C180" s="3">
        <v>167</v>
      </c>
      <c r="D180" s="3" t="s">
        <v>639</v>
      </c>
      <c r="E180" s="3"/>
      <c r="F180" s="127"/>
      <c r="G180" s="29" t="s">
        <v>590</v>
      </c>
      <c r="H180" s="31">
        <v>2001</v>
      </c>
      <c r="I180" s="31">
        <v>2001</v>
      </c>
      <c r="J180" s="9"/>
      <c r="K180" s="32" t="s">
        <v>389</v>
      </c>
      <c r="L180" s="55" t="s">
        <v>266</v>
      </c>
    </row>
    <row r="181" spans="2:12" ht="13.5">
      <c r="B181" s="65">
        <v>46</v>
      </c>
      <c r="C181" s="3">
        <v>168</v>
      </c>
      <c r="D181" s="3" t="s">
        <v>639</v>
      </c>
      <c r="E181" s="3"/>
      <c r="F181" s="127"/>
      <c r="G181" s="29" t="s">
        <v>591</v>
      </c>
      <c r="H181" s="31">
        <v>2001</v>
      </c>
      <c r="I181" s="31">
        <v>2001</v>
      </c>
      <c r="J181" s="9"/>
      <c r="K181" s="9" t="s">
        <v>389</v>
      </c>
      <c r="L181" s="55" t="s">
        <v>266</v>
      </c>
    </row>
    <row r="182" spans="2:12" ht="13.5">
      <c r="B182" s="65">
        <v>46</v>
      </c>
      <c r="C182" s="3">
        <v>169</v>
      </c>
      <c r="D182" s="3" t="s">
        <v>639</v>
      </c>
      <c r="E182" s="3"/>
      <c r="F182" s="127"/>
      <c r="G182" s="29" t="s">
        <v>592</v>
      </c>
      <c r="H182" s="31">
        <v>2001</v>
      </c>
      <c r="I182" s="31">
        <v>2001</v>
      </c>
      <c r="J182" s="9"/>
      <c r="K182" s="32" t="s">
        <v>389</v>
      </c>
      <c r="L182" s="55" t="s">
        <v>266</v>
      </c>
    </row>
    <row r="183" spans="2:12" ht="13.5">
      <c r="B183" s="65">
        <v>46</v>
      </c>
      <c r="C183" s="3">
        <v>170</v>
      </c>
      <c r="D183" s="3" t="s">
        <v>639</v>
      </c>
      <c r="E183" s="3"/>
      <c r="F183" s="127"/>
      <c r="G183" s="29" t="s">
        <v>10</v>
      </c>
      <c r="H183" s="31">
        <v>2001</v>
      </c>
      <c r="I183" s="31">
        <v>2001</v>
      </c>
      <c r="J183" s="9"/>
      <c r="K183" s="9" t="s">
        <v>389</v>
      </c>
      <c r="L183" s="55" t="s">
        <v>266</v>
      </c>
    </row>
    <row r="184" spans="2:12" ht="13.5">
      <c r="B184" s="65">
        <v>47</v>
      </c>
      <c r="C184" s="3">
        <v>171</v>
      </c>
      <c r="D184" s="3" t="s">
        <v>639</v>
      </c>
      <c r="E184" s="3"/>
      <c r="F184" s="127"/>
      <c r="G184" s="29" t="s">
        <v>11</v>
      </c>
      <c r="H184" s="31">
        <v>2001</v>
      </c>
      <c r="I184" s="31">
        <v>2001</v>
      </c>
      <c r="J184" s="9"/>
      <c r="K184" s="32" t="s">
        <v>389</v>
      </c>
      <c r="L184" s="55" t="s">
        <v>266</v>
      </c>
    </row>
    <row r="185" spans="2:12" ht="13.5">
      <c r="B185" s="65">
        <v>47</v>
      </c>
      <c r="C185" s="3">
        <v>172</v>
      </c>
      <c r="D185" s="3" t="s">
        <v>639</v>
      </c>
      <c r="E185" s="3"/>
      <c r="F185" s="127"/>
      <c r="G185" s="29" t="s">
        <v>112</v>
      </c>
      <c r="H185" s="31">
        <v>1996</v>
      </c>
      <c r="I185" s="31">
        <v>1996</v>
      </c>
      <c r="J185" s="9"/>
      <c r="K185" s="9" t="s">
        <v>389</v>
      </c>
      <c r="L185" s="55" t="s">
        <v>266</v>
      </c>
    </row>
    <row r="186" spans="2:12" ht="13.5">
      <c r="B186" s="65">
        <v>47</v>
      </c>
      <c r="C186" s="3">
        <v>173</v>
      </c>
      <c r="D186" s="3" t="s">
        <v>639</v>
      </c>
      <c r="E186" s="3"/>
      <c r="F186" s="127"/>
      <c r="G186" s="29" t="s">
        <v>112</v>
      </c>
      <c r="H186" s="31">
        <v>1996</v>
      </c>
      <c r="I186" s="31">
        <v>1996</v>
      </c>
      <c r="J186" s="9"/>
      <c r="K186" s="32" t="s">
        <v>389</v>
      </c>
      <c r="L186" s="55" t="s">
        <v>266</v>
      </c>
    </row>
    <row r="187" spans="2:12" ht="13.5">
      <c r="B187" s="65">
        <v>48</v>
      </c>
      <c r="C187" s="3">
        <v>174</v>
      </c>
      <c r="D187" s="3" t="s">
        <v>639</v>
      </c>
      <c r="E187" s="3"/>
      <c r="F187" s="127"/>
      <c r="G187" s="29" t="s">
        <v>112</v>
      </c>
      <c r="H187" s="31">
        <v>1996</v>
      </c>
      <c r="I187" s="31">
        <v>1996</v>
      </c>
      <c r="J187" s="9"/>
      <c r="K187" s="9" t="s">
        <v>389</v>
      </c>
      <c r="L187" s="55" t="s">
        <v>266</v>
      </c>
    </row>
    <row r="188" spans="2:12" ht="13.5">
      <c r="B188" s="65">
        <v>48</v>
      </c>
      <c r="C188" s="3">
        <v>175</v>
      </c>
      <c r="D188" s="3" t="s">
        <v>639</v>
      </c>
      <c r="E188" s="3"/>
      <c r="F188" s="127"/>
      <c r="G188" s="29" t="s">
        <v>112</v>
      </c>
      <c r="H188" s="31">
        <v>1996</v>
      </c>
      <c r="I188" s="31">
        <v>1996</v>
      </c>
      <c r="J188" s="9"/>
      <c r="K188" s="32" t="s">
        <v>389</v>
      </c>
      <c r="L188" s="55" t="s">
        <v>266</v>
      </c>
    </row>
    <row r="189" spans="2:12" ht="13.5">
      <c r="B189" s="65">
        <v>48</v>
      </c>
      <c r="C189" s="3">
        <v>176</v>
      </c>
      <c r="D189" s="3" t="s">
        <v>639</v>
      </c>
      <c r="E189" s="3"/>
      <c r="F189" s="127"/>
      <c r="G189" s="29" t="s">
        <v>252</v>
      </c>
      <c r="H189" s="31">
        <v>1996</v>
      </c>
      <c r="I189" s="31">
        <v>1996</v>
      </c>
      <c r="J189" s="9"/>
      <c r="K189" s="9" t="s">
        <v>389</v>
      </c>
      <c r="L189" s="55" t="s">
        <v>266</v>
      </c>
    </row>
    <row r="190" spans="2:12" ht="13.5">
      <c r="B190" s="65">
        <v>49</v>
      </c>
      <c r="C190" s="3">
        <v>177</v>
      </c>
      <c r="D190" s="3" t="s">
        <v>639</v>
      </c>
      <c r="E190" s="3"/>
      <c r="F190" s="127"/>
      <c r="G190" s="29" t="s">
        <v>252</v>
      </c>
      <c r="H190" s="31">
        <v>1996</v>
      </c>
      <c r="I190" s="31">
        <v>1996</v>
      </c>
      <c r="J190" s="9"/>
      <c r="K190" s="32" t="s">
        <v>389</v>
      </c>
      <c r="L190" s="55" t="s">
        <v>266</v>
      </c>
    </row>
    <row r="191" spans="2:12" ht="13.5">
      <c r="B191" s="65">
        <v>49</v>
      </c>
      <c r="C191" s="3">
        <v>178</v>
      </c>
      <c r="D191" s="3" t="s">
        <v>639</v>
      </c>
      <c r="E191" s="3"/>
      <c r="F191" s="127"/>
      <c r="G191" s="29" t="s">
        <v>253</v>
      </c>
      <c r="H191" s="31">
        <v>1996</v>
      </c>
      <c r="I191" s="31">
        <v>1996</v>
      </c>
      <c r="J191" s="9" t="s">
        <v>850</v>
      </c>
      <c r="K191" s="9" t="s">
        <v>389</v>
      </c>
      <c r="L191" s="55" t="s">
        <v>305</v>
      </c>
    </row>
    <row r="192" spans="2:12" ht="13.5">
      <c r="B192" s="65">
        <v>49</v>
      </c>
      <c r="C192" s="3">
        <v>179</v>
      </c>
      <c r="D192" s="3" t="s">
        <v>639</v>
      </c>
      <c r="E192" s="3"/>
      <c r="F192" s="127"/>
      <c r="G192" s="29" t="s">
        <v>254</v>
      </c>
      <c r="H192" s="31">
        <v>1995</v>
      </c>
      <c r="I192" s="31">
        <v>1995</v>
      </c>
      <c r="J192" s="9" t="s">
        <v>166</v>
      </c>
      <c r="K192" s="32" t="s">
        <v>389</v>
      </c>
      <c r="L192" s="55" t="s">
        <v>305</v>
      </c>
    </row>
    <row r="193" spans="2:12" ht="13.5">
      <c r="B193" s="65">
        <v>49</v>
      </c>
      <c r="C193" s="3">
        <v>180</v>
      </c>
      <c r="D193" s="3" t="s">
        <v>639</v>
      </c>
      <c r="E193" s="3"/>
      <c r="F193" s="127"/>
      <c r="G193" s="29" t="s">
        <v>255</v>
      </c>
      <c r="H193" s="31">
        <v>1995</v>
      </c>
      <c r="I193" s="31">
        <v>1995</v>
      </c>
      <c r="J193" s="9" t="s">
        <v>166</v>
      </c>
      <c r="K193" s="9" t="s">
        <v>389</v>
      </c>
      <c r="L193" s="55" t="s">
        <v>305</v>
      </c>
    </row>
    <row r="194" spans="2:12" ht="13.5">
      <c r="B194" s="65">
        <v>49</v>
      </c>
      <c r="C194" s="3">
        <v>181</v>
      </c>
      <c r="D194" s="3" t="s">
        <v>639</v>
      </c>
      <c r="E194" s="3"/>
      <c r="F194" s="127"/>
      <c r="G194" s="29" t="s">
        <v>256</v>
      </c>
      <c r="H194" s="31">
        <v>1995</v>
      </c>
      <c r="I194" s="31">
        <v>1995</v>
      </c>
      <c r="J194" s="9" t="s">
        <v>166</v>
      </c>
      <c r="K194" s="32" t="s">
        <v>389</v>
      </c>
      <c r="L194" s="55" t="s">
        <v>305</v>
      </c>
    </row>
    <row r="195" spans="2:12" ht="13.5">
      <c r="B195" s="65">
        <v>49</v>
      </c>
      <c r="C195" s="3">
        <v>182</v>
      </c>
      <c r="D195" s="3" t="s">
        <v>639</v>
      </c>
      <c r="E195" s="3"/>
      <c r="F195" s="127"/>
      <c r="G195" s="29" t="s">
        <v>257</v>
      </c>
      <c r="H195" s="31">
        <v>1995</v>
      </c>
      <c r="I195" s="31">
        <v>1995</v>
      </c>
      <c r="J195" s="9" t="s">
        <v>167</v>
      </c>
      <c r="K195" s="9" t="s">
        <v>389</v>
      </c>
      <c r="L195" s="55" t="s">
        <v>305</v>
      </c>
    </row>
    <row r="196" spans="2:12" ht="13.5">
      <c r="B196" s="65">
        <v>50</v>
      </c>
      <c r="C196" s="3">
        <v>183</v>
      </c>
      <c r="D196" s="3" t="s">
        <v>639</v>
      </c>
      <c r="E196" s="3"/>
      <c r="F196" s="127"/>
      <c r="G196" s="29" t="s">
        <v>78</v>
      </c>
      <c r="H196" s="31">
        <v>1995</v>
      </c>
      <c r="I196" s="31">
        <v>1995</v>
      </c>
      <c r="J196" s="9" t="s">
        <v>169</v>
      </c>
      <c r="K196" s="32" t="s">
        <v>389</v>
      </c>
      <c r="L196" s="55" t="s">
        <v>305</v>
      </c>
    </row>
    <row r="197" spans="2:12" ht="13.5">
      <c r="B197" s="65">
        <v>50</v>
      </c>
      <c r="C197" s="3">
        <v>184</v>
      </c>
      <c r="D197" s="3" t="s">
        <v>639</v>
      </c>
      <c r="E197" s="3"/>
      <c r="F197" s="127"/>
      <c r="G197" s="29" t="s">
        <v>79</v>
      </c>
      <c r="H197" s="31">
        <v>1995</v>
      </c>
      <c r="I197" s="31">
        <v>1995</v>
      </c>
      <c r="J197" s="9" t="s">
        <v>167</v>
      </c>
      <c r="K197" s="9" t="s">
        <v>389</v>
      </c>
      <c r="L197" s="55" t="s">
        <v>305</v>
      </c>
    </row>
    <row r="198" spans="2:12" ht="13.5">
      <c r="B198" s="65">
        <v>50</v>
      </c>
      <c r="C198" s="3">
        <v>185</v>
      </c>
      <c r="D198" s="3" t="s">
        <v>639</v>
      </c>
      <c r="E198" s="3"/>
      <c r="F198" s="127"/>
      <c r="G198" s="29" t="s">
        <v>80</v>
      </c>
      <c r="H198" s="31">
        <v>1995</v>
      </c>
      <c r="I198" s="31">
        <v>1995</v>
      </c>
      <c r="J198" s="9" t="s">
        <v>166</v>
      </c>
      <c r="K198" s="32" t="s">
        <v>389</v>
      </c>
      <c r="L198" s="55" t="s">
        <v>305</v>
      </c>
    </row>
    <row r="199" spans="2:12" ht="13.5">
      <c r="B199" s="65">
        <v>50</v>
      </c>
      <c r="C199" s="3">
        <v>186</v>
      </c>
      <c r="D199" s="3" t="s">
        <v>639</v>
      </c>
      <c r="E199" s="3"/>
      <c r="F199" s="127"/>
      <c r="G199" s="29" t="s">
        <v>80</v>
      </c>
      <c r="H199" s="31">
        <v>1995</v>
      </c>
      <c r="I199" s="31">
        <v>1995</v>
      </c>
      <c r="J199" s="9" t="s">
        <v>166</v>
      </c>
      <c r="K199" s="9" t="s">
        <v>389</v>
      </c>
      <c r="L199" s="55" t="s">
        <v>305</v>
      </c>
    </row>
    <row r="200" spans="2:12" ht="13.5">
      <c r="B200" s="65">
        <v>50</v>
      </c>
      <c r="C200" s="3">
        <v>187</v>
      </c>
      <c r="D200" s="3" t="s">
        <v>639</v>
      </c>
      <c r="E200" s="3"/>
      <c r="F200" s="127"/>
      <c r="G200" s="29" t="s">
        <v>39</v>
      </c>
      <c r="H200" s="31">
        <v>1995</v>
      </c>
      <c r="I200" s="31">
        <v>1995</v>
      </c>
      <c r="J200" s="9" t="s">
        <v>166</v>
      </c>
      <c r="K200" s="32" t="s">
        <v>389</v>
      </c>
      <c r="L200" s="55" t="s">
        <v>305</v>
      </c>
    </row>
    <row r="201" spans="2:12" ht="13.5">
      <c r="B201" s="65">
        <v>51</v>
      </c>
      <c r="C201" s="3">
        <v>188</v>
      </c>
      <c r="D201" s="3" t="s">
        <v>639</v>
      </c>
      <c r="E201" s="3"/>
      <c r="F201" s="127"/>
      <c r="G201" s="29" t="s">
        <v>40</v>
      </c>
      <c r="H201" s="31">
        <v>1995</v>
      </c>
      <c r="I201" s="31">
        <v>1995</v>
      </c>
      <c r="J201" s="9" t="s">
        <v>167</v>
      </c>
      <c r="K201" s="9" t="s">
        <v>389</v>
      </c>
      <c r="L201" s="55" t="s">
        <v>305</v>
      </c>
    </row>
    <row r="202" spans="2:12" ht="13.5">
      <c r="B202" s="65">
        <v>51</v>
      </c>
      <c r="C202" s="3">
        <v>189</v>
      </c>
      <c r="D202" s="3" t="s">
        <v>639</v>
      </c>
      <c r="E202" s="3"/>
      <c r="F202" s="127"/>
      <c r="G202" s="29" t="s">
        <v>46</v>
      </c>
      <c r="H202" s="31">
        <v>1995</v>
      </c>
      <c r="I202" s="31">
        <v>1995</v>
      </c>
      <c r="J202" s="9" t="s">
        <v>166</v>
      </c>
      <c r="K202" s="32" t="s">
        <v>389</v>
      </c>
      <c r="L202" s="55" t="s">
        <v>305</v>
      </c>
    </row>
    <row r="203" spans="2:12" ht="13.5">
      <c r="B203" s="65">
        <v>51</v>
      </c>
      <c r="C203" s="3">
        <v>190</v>
      </c>
      <c r="D203" s="3" t="s">
        <v>639</v>
      </c>
      <c r="E203" s="3"/>
      <c r="F203" s="127"/>
      <c r="G203" s="29" t="s">
        <v>47</v>
      </c>
      <c r="H203" s="31">
        <v>1996</v>
      </c>
      <c r="I203" s="31">
        <v>1996</v>
      </c>
      <c r="J203" s="9" t="s">
        <v>166</v>
      </c>
      <c r="K203" s="9" t="s">
        <v>389</v>
      </c>
      <c r="L203" s="55" t="s">
        <v>305</v>
      </c>
    </row>
    <row r="204" spans="2:12" ht="102">
      <c r="B204" s="65">
        <v>51</v>
      </c>
      <c r="C204" s="3">
        <v>191</v>
      </c>
      <c r="D204" s="3" t="s">
        <v>639</v>
      </c>
      <c r="E204" s="3"/>
      <c r="F204" s="127"/>
      <c r="G204" s="82" t="s">
        <v>48</v>
      </c>
      <c r="H204" s="81">
        <v>35115</v>
      </c>
      <c r="I204" s="81">
        <v>35216</v>
      </c>
      <c r="J204" s="79" t="s">
        <v>460</v>
      </c>
      <c r="K204" s="130" t="s">
        <v>389</v>
      </c>
      <c r="L204" s="76" t="s">
        <v>49</v>
      </c>
    </row>
    <row r="205" spans="2:12" ht="102">
      <c r="B205" s="65">
        <v>51</v>
      </c>
      <c r="C205" s="3">
        <v>192</v>
      </c>
      <c r="D205" s="3" t="s">
        <v>639</v>
      </c>
      <c r="E205" s="3"/>
      <c r="F205" s="127"/>
      <c r="G205" s="82" t="s">
        <v>50</v>
      </c>
      <c r="H205" s="81">
        <v>35241</v>
      </c>
      <c r="I205" s="81">
        <v>35928</v>
      </c>
      <c r="J205" s="79" t="s">
        <v>967</v>
      </c>
      <c r="K205" s="79" t="s">
        <v>389</v>
      </c>
      <c r="L205" s="76" t="s">
        <v>49</v>
      </c>
    </row>
    <row r="206" spans="2:12" ht="102">
      <c r="B206" s="65">
        <v>51</v>
      </c>
      <c r="C206" s="3">
        <v>193</v>
      </c>
      <c r="D206" s="3" t="s">
        <v>639</v>
      </c>
      <c r="E206" s="3"/>
      <c r="F206" s="127"/>
      <c r="G206" s="82" t="s">
        <v>254</v>
      </c>
      <c r="H206" s="85" t="s">
        <v>51</v>
      </c>
      <c r="I206" s="85">
        <v>35156</v>
      </c>
      <c r="J206" s="79" t="s">
        <v>167</v>
      </c>
      <c r="K206" s="130" t="s">
        <v>389</v>
      </c>
      <c r="L206" s="76" t="s">
        <v>49</v>
      </c>
    </row>
    <row r="207" spans="2:12" ht="13.5">
      <c r="B207" s="65">
        <v>52</v>
      </c>
      <c r="C207" s="3">
        <v>194</v>
      </c>
      <c r="D207" s="3" t="s">
        <v>639</v>
      </c>
      <c r="E207" s="3"/>
      <c r="F207" s="127"/>
      <c r="G207" s="29" t="s">
        <v>52</v>
      </c>
      <c r="H207" s="31">
        <v>1996</v>
      </c>
      <c r="I207" s="31">
        <v>1996</v>
      </c>
      <c r="J207" s="9" t="s">
        <v>168</v>
      </c>
      <c r="K207" s="9" t="s">
        <v>389</v>
      </c>
      <c r="L207" s="76" t="s">
        <v>305</v>
      </c>
    </row>
    <row r="208" spans="2:12" ht="89.25">
      <c r="B208" s="65">
        <v>52</v>
      </c>
      <c r="C208" s="3">
        <v>195</v>
      </c>
      <c r="D208" s="3" t="s">
        <v>639</v>
      </c>
      <c r="E208" s="3"/>
      <c r="F208" s="127"/>
      <c r="G208" s="82" t="s">
        <v>257</v>
      </c>
      <c r="H208" s="81">
        <v>36003</v>
      </c>
      <c r="I208" s="81">
        <v>36651</v>
      </c>
      <c r="J208" s="79" t="s">
        <v>571</v>
      </c>
      <c r="K208" s="130" t="s">
        <v>389</v>
      </c>
      <c r="L208" s="76" t="s">
        <v>477</v>
      </c>
    </row>
    <row r="209" spans="2:12" ht="13.5">
      <c r="B209" s="65">
        <v>52</v>
      </c>
      <c r="C209" s="3">
        <v>196</v>
      </c>
      <c r="D209" s="3" t="s">
        <v>639</v>
      </c>
      <c r="E209" s="3"/>
      <c r="F209" s="127"/>
      <c r="G209" s="29" t="s">
        <v>80</v>
      </c>
      <c r="H209" s="31">
        <v>2000</v>
      </c>
      <c r="I209" s="31">
        <v>2000</v>
      </c>
      <c r="J209" s="9" t="s">
        <v>799</v>
      </c>
      <c r="K209" s="9" t="s">
        <v>389</v>
      </c>
      <c r="L209" s="76" t="s">
        <v>305</v>
      </c>
    </row>
    <row r="210" spans="2:12" ht="13.5">
      <c r="B210" s="65">
        <v>52</v>
      </c>
      <c r="C210" s="3">
        <v>197</v>
      </c>
      <c r="D210" s="3" t="s">
        <v>639</v>
      </c>
      <c r="E210" s="3"/>
      <c r="F210" s="127"/>
      <c r="G210" s="29" t="s">
        <v>478</v>
      </c>
      <c r="H210" s="31">
        <v>2000</v>
      </c>
      <c r="I210" s="31">
        <v>2000</v>
      </c>
      <c r="J210" s="9" t="s">
        <v>705</v>
      </c>
      <c r="K210" s="32" t="s">
        <v>389</v>
      </c>
      <c r="L210" s="76" t="s">
        <v>305</v>
      </c>
    </row>
    <row r="211" spans="2:12" ht="51">
      <c r="B211" s="65">
        <v>52</v>
      </c>
      <c r="C211" s="3">
        <v>198</v>
      </c>
      <c r="D211" s="3" t="s">
        <v>639</v>
      </c>
      <c r="E211" s="3"/>
      <c r="F211" s="127"/>
      <c r="G211" s="82" t="s">
        <v>479</v>
      </c>
      <c r="H211" s="81">
        <v>36138</v>
      </c>
      <c r="I211" s="81">
        <v>36144</v>
      </c>
      <c r="J211" s="9" t="s">
        <v>915</v>
      </c>
      <c r="K211" s="9" t="s">
        <v>389</v>
      </c>
      <c r="L211" s="76" t="s">
        <v>480</v>
      </c>
    </row>
    <row r="212" spans="2:12" ht="25.5">
      <c r="B212" s="65">
        <v>52</v>
      </c>
      <c r="C212" s="3">
        <v>199</v>
      </c>
      <c r="D212" s="3" t="s">
        <v>639</v>
      </c>
      <c r="E212" s="3"/>
      <c r="F212" s="127"/>
      <c r="G212" s="82" t="s">
        <v>479</v>
      </c>
      <c r="H212" s="84">
        <v>1998</v>
      </c>
      <c r="I212" s="84">
        <v>1998</v>
      </c>
      <c r="J212" s="79" t="s">
        <v>958</v>
      </c>
      <c r="K212" s="130" t="s">
        <v>389</v>
      </c>
      <c r="L212" s="76" t="s">
        <v>481</v>
      </c>
    </row>
    <row r="213" spans="2:12" ht="51">
      <c r="B213" s="65">
        <v>52</v>
      </c>
      <c r="C213" s="3">
        <v>200</v>
      </c>
      <c r="D213" s="3" t="s">
        <v>639</v>
      </c>
      <c r="E213" s="3"/>
      <c r="F213" s="127"/>
      <c r="G213" s="82" t="s">
        <v>479</v>
      </c>
      <c r="H213" s="81">
        <v>36747</v>
      </c>
      <c r="I213" s="85">
        <v>36831</v>
      </c>
      <c r="J213" s="79" t="s">
        <v>893</v>
      </c>
      <c r="K213" s="79" t="s">
        <v>389</v>
      </c>
      <c r="L213" s="76" t="s">
        <v>482</v>
      </c>
    </row>
    <row r="214" spans="2:12" ht="51">
      <c r="B214" s="65">
        <v>52</v>
      </c>
      <c r="C214" s="3">
        <v>201</v>
      </c>
      <c r="D214" s="3" t="s">
        <v>639</v>
      </c>
      <c r="E214" s="3"/>
      <c r="F214" s="127"/>
      <c r="G214" s="82" t="s">
        <v>479</v>
      </c>
      <c r="H214" s="84" t="s">
        <v>483</v>
      </c>
      <c r="I214" s="85">
        <v>36831</v>
      </c>
      <c r="J214" s="79" t="s">
        <v>892</v>
      </c>
      <c r="K214" s="130" t="s">
        <v>389</v>
      </c>
      <c r="L214" s="76" t="s">
        <v>482</v>
      </c>
    </row>
    <row r="215" spans="2:12" ht="127.5">
      <c r="B215" s="65">
        <v>53</v>
      </c>
      <c r="C215" s="3">
        <v>202</v>
      </c>
      <c r="D215" s="3" t="s">
        <v>639</v>
      </c>
      <c r="E215" s="3"/>
      <c r="F215" s="127"/>
      <c r="G215" s="82" t="s">
        <v>484</v>
      </c>
      <c r="H215" s="81">
        <v>23757</v>
      </c>
      <c r="I215" s="81">
        <v>25413</v>
      </c>
      <c r="J215" s="9" t="s">
        <v>499</v>
      </c>
      <c r="K215" s="9" t="s">
        <v>389</v>
      </c>
      <c r="L215" s="76" t="s">
        <v>391</v>
      </c>
    </row>
    <row r="216" spans="2:12" ht="76.5">
      <c r="B216" s="65">
        <v>53</v>
      </c>
      <c r="C216" s="3">
        <v>203</v>
      </c>
      <c r="D216" s="3" t="s">
        <v>639</v>
      </c>
      <c r="E216" s="3"/>
      <c r="F216" s="127"/>
      <c r="G216" s="82" t="s">
        <v>392</v>
      </c>
      <c r="H216" s="81">
        <v>26591</v>
      </c>
      <c r="I216" s="81">
        <v>26662</v>
      </c>
      <c r="J216" s="79" t="s">
        <v>962</v>
      </c>
      <c r="K216" s="130" t="s">
        <v>389</v>
      </c>
      <c r="L216" s="76" t="s">
        <v>393</v>
      </c>
    </row>
    <row r="217" spans="2:12" ht="13.5">
      <c r="B217" s="65">
        <v>53</v>
      </c>
      <c r="C217" s="3">
        <v>204</v>
      </c>
      <c r="D217" s="3" t="s">
        <v>639</v>
      </c>
      <c r="E217" s="3"/>
      <c r="F217" s="127"/>
      <c r="G217" s="67" t="s">
        <v>394</v>
      </c>
      <c r="H217" s="66">
        <v>32146</v>
      </c>
      <c r="I217" s="66">
        <v>32322</v>
      </c>
      <c r="J217" s="9" t="s">
        <v>329</v>
      </c>
      <c r="K217" s="3" t="s">
        <v>389</v>
      </c>
      <c r="L217" s="55" t="s">
        <v>305</v>
      </c>
    </row>
    <row r="218" spans="2:12" ht="13.5">
      <c r="B218" s="65">
        <v>53</v>
      </c>
      <c r="C218" s="3">
        <v>205</v>
      </c>
      <c r="D218" s="3" t="s">
        <v>639</v>
      </c>
      <c r="E218" s="3"/>
      <c r="F218" s="127" t="s">
        <v>395</v>
      </c>
      <c r="G218" s="67" t="s">
        <v>396</v>
      </c>
      <c r="H218" s="66">
        <v>37258</v>
      </c>
      <c r="I218" s="66">
        <v>37286</v>
      </c>
      <c r="J218" s="9" t="s">
        <v>278</v>
      </c>
      <c r="K218" s="3" t="s">
        <v>389</v>
      </c>
      <c r="L218" s="55" t="s">
        <v>305</v>
      </c>
    </row>
    <row r="219" spans="2:12" ht="13.5">
      <c r="B219" s="65">
        <v>54</v>
      </c>
      <c r="C219" s="3">
        <v>206</v>
      </c>
      <c r="D219" s="3" t="s">
        <v>639</v>
      </c>
      <c r="E219" s="3"/>
      <c r="F219" s="127" t="s">
        <v>395</v>
      </c>
      <c r="G219" s="67" t="s">
        <v>397</v>
      </c>
      <c r="H219" s="66">
        <v>37288</v>
      </c>
      <c r="I219" s="66">
        <v>37314</v>
      </c>
      <c r="J219" s="9" t="s">
        <v>807</v>
      </c>
      <c r="K219" s="3" t="s">
        <v>389</v>
      </c>
      <c r="L219" s="55" t="s">
        <v>305</v>
      </c>
    </row>
    <row r="220" spans="2:12" ht="13.5">
      <c r="B220" s="65">
        <v>54</v>
      </c>
      <c r="C220" s="3">
        <v>207</v>
      </c>
      <c r="D220" s="3" t="s">
        <v>639</v>
      </c>
      <c r="E220" s="3"/>
      <c r="F220" s="127" t="s">
        <v>395</v>
      </c>
      <c r="G220" s="67" t="s">
        <v>398</v>
      </c>
      <c r="H220" s="66">
        <v>37316</v>
      </c>
      <c r="I220" s="66">
        <v>37341</v>
      </c>
      <c r="J220" s="9" t="s">
        <v>976</v>
      </c>
      <c r="K220" s="3" t="s">
        <v>389</v>
      </c>
      <c r="L220" s="55" t="s">
        <v>305</v>
      </c>
    </row>
    <row r="221" spans="2:12" ht="13.5">
      <c r="B221" s="65">
        <v>54</v>
      </c>
      <c r="C221" s="3">
        <v>208</v>
      </c>
      <c r="D221" s="3" t="s">
        <v>639</v>
      </c>
      <c r="E221" s="3"/>
      <c r="F221" s="127" t="s">
        <v>395</v>
      </c>
      <c r="G221" s="67" t="s">
        <v>399</v>
      </c>
      <c r="H221" s="66">
        <v>37354</v>
      </c>
      <c r="I221" s="66">
        <v>37376</v>
      </c>
      <c r="J221" s="9" t="s">
        <v>273</v>
      </c>
      <c r="K221" s="3" t="s">
        <v>389</v>
      </c>
      <c r="L221" s="55" t="s">
        <v>305</v>
      </c>
    </row>
    <row r="222" spans="2:12" ht="13.5">
      <c r="B222" s="65">
        <v>55</v>
      </c>
      <c r="C222" s="3">
        <v>209</v>
      </c>
      <c r="D222" s="3" t="s">
        <v>639</v>
      </c>
      <c r="E222" s="3"/>
      <c r="F222" s="127" t="s">
        <v>395</v>
      </c>
      <c r="G222" s="67" t="s">
        <v>400</v>
      </c>
      <c r="H222" s="66">
        <v>37378</v>
      </c>
      <c r="I222" s="66">
        <v>37407</v>
      </c>
      <c r="J222" s="9" t="s">
        <v>309</v>
      </c>
      <c r="K222" s="3" t="s">
        <v>389</v>
      </c>
      <c r="L222" s="55" t="s">
        <v>305</v>
      </c>
    </row>
    <row r="223" spans="2:12" ht="13.5">
      <c r="B223" s="65">
        <v>55</v>
      </c>
      <c r="C223" s="3">
        <v>210</v>
      </c>
      <c r="D223" s="3" t="s">
        <v>639</v>
      </c>
      <c r="E223" s="3"/>
      <c r="F223" s="127" t="s">
        <v>395</v>
      </c>
      <c r="G223" s="67" t="s">
        <v>401</v>
      </c>
      <c r="H223" s="66">
        <v>37411</v>
      </c>
      <c r="I223" s="66">
        <v>37435</v>
      </c>
      <c r="J223" s="9" t="s">
        <v>770</v>
      </c>
      <c r="K223" s="3" t="s">
        <v>389</v>
      </c>
      <c r="L223" s="55" t="s">
        <v>305</v>
      </c>
    </row>
    <row r="224" spans="2:12" ht="13.5">
      <c r="B224" s="65">
        <v>55</v>
      </c>
      <c r="C224" s="3">
        <v>211</v>
      </c>
      <c r="D224" s="3" t="s">
        <v>639</v>
      </c>
      <c r="E224" s="3"/>
      <c r="F224" s="127" t="s">
        <v>395</v>
      </c>
      <c r="G224" s="67" t="s">
        <v>402</v>
      </c>
      <c r="H224" s="66">
        <v>37439</v>
      </c>
      <c r="I224" s="66">
        <v>37468</v>
      </c>
      <c r="J224" s="9" t="s">
        <v>908</v>
      </c>
      <c r="K224" s="3" t="s">
        <v>389</v>
      </c>
      <c r="L224" s="55" t="s">
        <v>305</v>
      </c>
    </row>
    <row r="225" spans="2:12" ht="13.5">
      <c r="B225" s="65">
        <v>56</v>
      </c>
      <c r="C225" s="3">
        <v>212</v>
      </c>
      <c r="D225" s="3" t="s">
        <v>639</v>
      </c>
      <c r="E225" s="3"/>
      <c r="F225" s="127" t="s">
        <v>395</v>
      </c>
      <c r="G225" s="67" t="s">
        <v>403</v>
      </c>
      <c r="H225" s="66">
        <v>37470</v>
      </c>
      <c r="I225" s="66">
        <v>37498</v>
      </c>
      <c r="J225" s="9" t="s">
        <v>523</v>
      </c>
      <c r="K225" s="3" t="s">
        <v>389</v>
      </c>
      <c r="L225" s="55" t="s">
        <v>305</v>
      </c>
    </row>
    <row r="226" spans="2:12" ht="13.5">
      <c r="B226" s="65">
        <v>56</v>
      </c>
      <c r="C226" s="3">
        <v>213</v>
      </c>
      <c r="D226" s="3" t="s">
        <v>639</v>
      </c>
      <c r="E226" s="3"/>
      <c r="F226" s="127" t="s">
        <v>395</v>
      </c>
      <c r="G226" s="67" t="s">
        <v>404</v>
      </c>
      <c r="H226" s="66">
        <v>37501</v>
      </c>
      <c r="I226" s="66">
        <v>37525</v>
      </c>
      <c r="J226" s="9" t="s">
        <v>777</v>
      </c>
      <c r="K226" s="3" t="s">
        <v>389</v>
      </c>
      <c r="L226" s="55" t="s">
        <v>305</v>
      </c>
    </row>
    <row r="227" spans="2:12" ht="13.5">
      <c r="B227" s="65">
        <v>56</v>
      </c>
      <c r="C227" s="3">
        <v>214</v>
      </c>
      <c r="D227" s="3" t="s">
        <v>639</v>
      </c>
      <c r="E227" s="3"/>
      <c r="F227" s="127" t="s">
        <v>395</v>
      </c>
      <c r="G227" s="67" t="s">
        <v>405</v>
      </c>
      <c r="H227" s="66">
        <v>37531</v>
      </c>
      <c r="I227" s="66">
        <v>37546</v>
      </c>
      <c r="J227" s="9" t="s">
        <v>803</v>
      </c>
      <c r="K227" s="3" t="s">
        <v>389</v>
      </c>
      <c r="L227" s="55" t="s">
        <v>305</v>
      </c>
    </row>
    <row r="228" spans="2:12" ht="13.5">
      <c r="B228" s="65">
        <v>57</v>
      </c>
      <c r="C228" s="3">
        <v>215</v>
      </c>
      <c r="D228" s="3" t="s">
        <v>639</v>
      </c>
      <c r="E228" s="3"/>
      <c r="F228" s="127" t="s">
        <v>395</v>
      </c>
      <c r="G228" s="67" t="s">
        <v>406</v>
      </c>
      <c r="H228" s="66">
        <v>37547</v>
      </c>
      <c r="I228" s="66">
        <v>37560</v>
      </c>
      <c r="J228" s="9" t="s">
        <v>837</v>
      </c>
      <c r="K228" s="3" t="s">
        <v>389</v>
      </c>
      <c r="L228" s="55" t="s">
        <v>305</v>
      </c>
    </row>
    <row r="229" spans="2:12" ht="13.5">
      <c r="B229" s="65">
        <v>57</v>
      </c>
      <c r="C229" s="3">
        <v>216</v>
      </c>
      <c r="D229" s="3" t="s">
        <v>639</v>
      </c>
      <c r="E229" s="3"/>
      <c r="F229" s="127" t="s">
        <v>395</v>
      </c>
      <c r="G229" s="67" t="s">
        <v>407</v>
      </c>
      <c r="H229" s="66">
        <v>37561</v>
      </c>
      <c r="I229" s="66">
        <v>37589</v>
      </c>
      <c r="J229" s="9" t="s">
        <v>714</v>
      </c>
      <c r="K229" s="3" t="s">
        <v>389</v>
      </c>
      <c r="L229" s="55" t="s">
        <v>305</v>
      </c>
    </row>
    <row r="230" spans="2:12" ht="13.5">
      <c r="B230" s="65">
        <v>57</v>
      </c>
      <c r="C230" s="3">
        <v>217</v>
      </c>
      <c r="D230" s="3" t="s">
        <v>639</v>
      </c>
      <c r="E230" s="3"/>
      <c r="F230" s="127" t="s">
        <v>395</v>
      </c>
      <c r="G230" s="67" t="s">
        <v>408</v>
      </c>
      <c r="H230" s="66">
        <v>37592</v>
      </c>
      <c r="I230" s="66">
        <v>37621</v>
      </c>
      <c r="J230" s="9" t="s">
        <v>811</v>
      </c>
      <c r="K230" s="3" t="s">
        <v>389</v>
      </c>
      <c r="L230" s="55" t="s">
        <v>305</v>
      </c>
    </row>
    <row r="231" spans="2:12" ht="13.5">
      <c r="B231" s="65">
        <v>58</v>
      </c>
      <c r="C231" s="3">
        <v>218</v>
      </c>
      <c r="D231" s="3" t="s">
        <v>639</v>
      </c>
      <c r="E231" s="3"/>
      <c r="F231" s="127" t="s">
        <v>395</v>
      </c>
      <c r="G231" s="67" t="s">
        <v>409</v>
      </c>
      <c r="H231" s="66">
        <v>37285</v>
      </c>
      <c r="I231" s="66">
        <v>37337</v>
      </c>
      <c r="J231" s="9" t="s">
        <v>90</v>
      </c>
      <c r="K231" s="3" t="s">
        <v>389</v>
      </c>
      <c r="L231" s="55" t="s">
        <v>305</v>
      </c>
    </row>
    <row r="232" spans="2:12" ht="13.5">
      <c r="B232" s="65">
        <v>58</v>
      </c>
      <c r="C232" s="3">
        <v>219</v>
      </c>
      <c r="D232" s="3" t="s">
        <v>639</v>
      </c>
      <c r="E232" s="3"/>
      <c r="F232" s="127" t="s">
        <v>395</v>
      </c>
      <c r="G232" s="67" t="s">
        <v>410</v>
      </c>
      <c r="H232" s="66">
        <v>37348</v>
      </c>
      <c r="I232" s="66">
        <v>37434</v>
      </c>
      <c r="J232" s="9" t="s">
        <v>86</v>
      </c>
      <c r="K232" s="3" t="s">
        <v>389</v>
      </c>
      <c r="L232" s="55" t="s">
        <v>305</v>
      </c>
    </row>
    <row r="233" spans="2:12" ht="13.5">
      <c r="B233" s="65">
        <v>58</v>
      </c>
      <c r="C233" s="3">
        <v>220</v>
      </c>
      <c r="D233" s="3" t="s">
        <v>639</v>
      </c>
      <c r="E233" s="3"/>
      <c r="F233" s="127" t="s">
        <v>395</v>
      </c>
      <c r="G233" s="67" t="s">
        <v>411</v>
      </c>
      <c r="H233" s="66">
        <v>37441</v>
      </c>
      <c r="I233" s="66">
        <v>37497</v>
      </c>
      <c r="J233" s="9" t="s">
        <v>246</v>
      </c>
      <c r="K233" s="3" t="s">
        <v>389</v>
      </c>
      <c r="L233" s="55" t="s">
        <v>305</v>
      </c>
    </row>
    <row r="234" spans="2:12" ht="13.5">
      <c r="B234" s="65">
        <v>59</v>
      </c>
      <c r="C234" s="3">
        <v>221</v>
      </c>
      <c r="D234" s="3" t="s">
        <v>639</v>
      </c>
      <c r="E234" s="3"/>
      <c r="F234" s="127" t="s">
        <v>395</v>
      </c>
      <c r="G234" s="67" t="s">
        <v>412</v>
      </c>
      <c r="H234" s="66">
        <v>37501</v>
      </c>
      <c r="I234" s="66">
        <v>37559</v>
      </c>
      <c r="J234" s="9" t="s">
        <v>547</v>
      </c>
      <c r="K234" s="3" t="s">
        <v>389</v>
      </c>
      <c r="L234" s="55" t="s">
        <v>305</v>
      </c>
    </row>
    <row r="235" spans="2:12" ht="13.5">
      <c r="B235" s="65">
        <v>59</v>
      </c>
      <c r="C235" s="3">
        <v>222</v>
      </c>
      <c r="D235" s="3" t="s">
        <v>639</v>
      </c>
      <c r="E235" s="3"/>
      <c r="F235" s="127" t="s">
        <v>395</v>
      </c>
      <c r="G235" s="67" t="s">
        <v>413</v>
      </c>
      <c r="H235" s="66">
        <v>37565</v>
      </c>
      <c r="I235" s="66">
        <v>37620</v>
      </c>
      <c r="J235" s="9" t="s">
        <v>807</v>
      </c>
      <c r="K235" s="3" t="s">
        <v>389</v>
      </c>
      <c r="L235" s="55" t="s">
        <v>305</v>
      </c>
    </row>
    <row r="236" spans="2:12" ht="13.5">
      <c r="B236" s="65">
        <v>59</v>
      </c>
      <c r="C236" s="3">
        <v>223</v>
      </c>
      <c r="D236" s="3" t="s">
        <v>639</v>
      </c>
      <c r="E236" s="3"/>
      <c r="F236" s="127" t="s">
        <v>395</v>
      </c>
      <c r="G236" s="67" t="s">
        <v>192</v>
      </c>
      <c r="H236" s="66">
        <v>37266</v>
      </c>
      <c r="I236" s="66">
        <v>37432</v>
      </c>
      <c r="J236" s="9" t="s">
        <v>41</v>
      </c>
      <c r="K236" s="3" t="s">
        <v>389</v>
      </c>
      <c r="L236" s="55" t="s">
        <v>305</v>
      </c>
    </row>
    <row r="237" spans="2:12" ht="13.5">
      <c r="B237" s="65">
        <v>60</v>
      </c>
      <c r="C237" s="3">
        <v>224</v>
      </c>
      <c r="D237" s="3" t="s">
        <v>639</v>
      </c>
      <c r="E237" s="3"/>
      <c r="F237" s="127" t="s">
        <v>395</v>
      </c>
      <c r="G237" s="67" t="s">
        <v>193</v>
      </c>
      <c r="H237" s="66">
        <v>37442</v>
      </c>
      <c r="I237" s="66">
        <v>37613</v>
      </c>
      <c r="J237" s="9" t="s">
        <v>905</v>
      </c>
      <c r="K237" s="3" t="s">
        <v>389</v>
      </c>
      <c r="L237" s="55" t="s">
        <v>305</v>
      </c>
    </row>
    <row r="238" spans="2:12" ht="13.5">
      <c r="B238" s="65">
        <v>60</v>
      </c>
      <c r="C238" s="3">
        <v>225</v>
      </c>
      <c r="D238" s="3" t="s">
        <v>639</v>
      </c>
      <c r="E238" s="3"/>
      <c r="F238" s="127" t="s">
        <v>194</v>
      </c>
      <c r="G238" s="67" t="s">
        <v>195</v>
      </c>
      <c r="H238" s="66">
        <v>36955</v>
      </c>
      <c r="I238" s="66">
        <v>37462</v>
      </c>
      <c r="J238" s="9" t="s">
        <v>769</v>
      </c>
      <c r="K238" s="3" t="s">
        <v>389</v>
      </c>
      <c r="L238" s="55" t="s">
        <v>305</v>
      </c>
    </row>
    <row r="239" spans="2:12" ht="13.5">
      <c r="B239" s="65">
        <v>60</v>
      </c>
      <c r="C239" s="3">
        <v>226</v>
      </c>
      <c r="D239" s="3" t="s">
        <v>639</v>
      </c>
      <c r="E239" s="3"/>
      <c r="F239" s="127" t="s">
        <v>395</v>
      </c>
      <c r="G239" s="67" t="s">
        <v>196</v>
      </c>
      <c r="H239" s="66">
        <v>37623</v>
      </c>
      <c r="I239" s="66">
        <v>37652</v>
      </c>
      <c r="J239" s="9" t="s">
        <v>621</v>
      </c>
      <c r="K239" s="3" t="s">
        <v>389</v>
      </c>
      <c r="L239" s="55" t="s">
        <v>305</v>
      </c>
    </row>
    <row r="240" spans="2:12" ht="13.5">
      <c r="B240" s="65">
        <v>61</v>
      </c>
      <c r="C240" s="3">
        <v>227</v>
      </c>
      <c r="D240" s="3" t="s">
        <v>639</v>
      </c>
      <c r="E240" s="3"/>
      <c r="F240" s="127" t="s">
        <v>395</v>
      </c>
      <c r="G240" s="67" t="s">
        <v>197</v>
      </c>
      <c r="H240" s="66">
        <v>37655</v>
      </c>
      <c r="I240" s="66">
        <v>37680</v>
      </c>
      <c r="J240" s="9" t="s">
        <v>823</v>
      </c>
      <c r="K240" s="3" t="s">
        <v>389</v>
      </c>
      <c r="L240" s="55" t="s">
        <v>305</v>
      </c>
    </row>
    <row r="241" spans="2:12" ht="13.5">
      <c r="B241" s="65">
        <v>61</v>
      </c>
      <c r="C241" s="3">
        <v>228</v>
      </c>
      <c r="D241" s="3" t="s">
        <v>639</v>
      </c>
      <c r="E241" s="3"/>
      <c r="F241" s="127" t="s">
        <v>395</v>
      </c>
      <c r="G241" s="67" t="s">
        <v>198</v>
      </c>
      <c r="H241" s="66">
        <v>37686</v>
      </c>
      <c r="I241" s="66">
        <v>37711</v>
      </c>
      <c r="J241" s="9" t="s">
        <v>698</v>
      </c>
      <c r="K241" s="3" t="s">
        <v>389</v>
      </c>
      <c r="L241" s="55" t="s">
        <v>305</v>
      </c>
    </row>
    <row r="242" spans="2:12" ht="13.5">
      <c r="B242" s="65">
        <v>61</v>
      </c>
      <c r="C242" s="3">
        <v>229</v>
      </c>
      <c r="D242" s="3" t="s">
        <v>639</v>
      </c>
      <c r="E242" s="3"/>
      <c r="F242" s="127" t="s">
        <v>395</v>
      </c>
      <c r="G242" s="67" t="s">
        <v>199</v>
      </c>
      <c r="H242" s="66">
        <v>37712</v>
      </c>
      <c r="I242" s="66">
        <v>37741</v>
      </c>
      <c r="J242" s="9" t="s">
        <v>743</v>
      </c>
      <c r="K242" s="3" t="s">
        <v>389</v>
      </c>
      <c r="L242" s="55" t="s">
        <v>305</v>
      </c>
    </row>
    <row r="243" spans="2:12" ht="13.5">
      <c r="B243" s="65">
        <v>62</v>
      </c>
      <c r="C243" s="3">
        <v>230</v>
      </c>
      <c r="D243" s="3" t="s">
        <v>639</v>
      </c>
      <c r="E243" s="3"/>
      <c r="F243" s="127" t="s">
        <v>395</v>
      </c>
      <c r="G243" s="67" t="s">
        <v>200</v>
      </c>
      <c r="H243" s="66">
        <v>37746</v>
      </c>
      <c r="I243" s="66">
        <v>37771</v>
      </c>
      <c r="J243" s="9" t="s">
        <v>12</v>
      </c>
      <c r="K243" s="3" t="s">
        <v>389</v>
      </c>
      <c r="L243" s="55" t="s">
        <v>305</v>
      </c>
    </row>
    <row r="244" spans="2:12" ht="13.5">
      <c r="B244" s="65">
        <v>62</v>
      </c>
      <c r="C244" s="3">
        <v>231</v>
      </c>
      <c r="D244" s="3" t="s">
        <v>639</v>
      </c>
      <c r="E244" s="3"/>
      <c r="F244" s="127" t="s">
        <v>395</v>
      </c>
      <c r="G244" s="67" t="s">
        <v>201</v>
      </c>
      <c r="H244" s="66">
        <v>37775</v>
      </c>
      <c r="I244" s="66">
        <v>37799</v>
      </c>
      <c r="J244" s="9" t="s">
        <v>390</v>
      </c>
      <c r="K244" s="3" t="s">
        <v>389</v>
      </c>
      <c r="L244" s="55" t="s">
        <v>305</v>
      </c>
    </row>
    <row r="245" spans="2:12" ht="13.5">
      <c r="B245" s="65">
        <v>62</v>
      </c>
      <c r="C245" s="3">
        <v>232</v>
      </c>
      <c r="D245" s="3" t="s">
        <v>639</v>
      </c>
      <c r="E245" s="3"/>
      <c r="F245" s="127" t="s">
        <v>395</v>
      </c>
      <c r="G245" s="67" t="s">
        <v>228</v>
      </c>
      <c r="H245" s="66">
        <v>37803</v>
      </c>
      <c r="I245" s="66">
        <v>37816</v>
      </c>
      <c r="J245" s="9" t="s">
        <v>611</v>
      </c>
      <c r="K245" s="3" t="s">
        <v>389</v>
      </c>
      <c r="L245" s="55" t="s">
        <v>305</v>
      </c>
    </row>
    <row r="246" spans="2:12" ht="13.5">
      <c r="B246" s="65">
        <v>63</v>
      </c>
      <c r="C246" s="3">
        <v>233</v>
      </c>
      <c r="D246" s="3" t="s">
        <v>639</v>
      </c>
      <c r="E246" s="3"/>
      <c r="F246" s="127" t="s">
        <v>395</v>
      </c>
      <c r="G246" s="67" t="s">
        <v>229</v>
      </c>
      <c r="H246" s="66">
        <v>37816</v>
      </c>
      <c r="I246" s="66">
        <v>37833</v>
      </c>
      <c r="J246" s="9" t="s">
        <v>259</v>
      </c>
      <c r="K246" s="3" t="s">
        <v>389</v>
      </c>
      <c r="L246" s="55" t="s">
        <v>305</v>
      </c>
    </row>
    <row r="247" spans="2:12" ht="13.5">
      <c r="B247" s="65">
        <v>63</v>
      </c>
      <c r="C247" s="3">
        <v>234</v>
      </c>
      <c r="D247" s="3" t="s">
        <v>639</v>
      </c>
      <c r="E247" s="3"/>
      <c r="F247" s="127" t="s">
        <v>395</v>
      </c>
      <c r="G247" s="67" t="s">
        <v>230</v>
      </c>
      <c r="H247" s="66">
        <v>37834</v>
      </c>
      <c r="I247" s="66">
        <v>37862</v>
      </c>
      <c r="J247" s="9" t="s">
        <v>917</v>
      </c>
      <c r="K247" s="3" t="s">
        <v>389</v>
      </c>
      <c r="L247" s="55" t="s">
        <v>305</v>
      </c>
    </row>
    <row r="248" spans="2:12" ht="13.5">
      <c r="B248" s="65">
        <v>63</v>
      </c>
      <c r="C248" s="3">
        <v>235</v>
      </c>
      <c r="D248" s="3" t="s">
        <v>639</v>
      </c>
      <c r="E248" s="3"/>
      <c r="F248" s="127" t="s">
        <v>395</v>
      </c>
      <c r="G248" s="67" t="s">
        <v>231</v>
      </c>
      <c r="H248" s="66">
        <v>37865</v>
      </c>
      <c r="I248" s="66">
        <v>37880</v>
      </c>
      <c r="J248" s="9" t="s">
        <v>918</v>
      </c>
      <c r="K248" s="3" t="s">
        <v>389</v>
      </c>
      <c r="L248" s="55" t="s">
        <v>305</v>
      </c>
    </row>
    <row r="249" spans="2:12" ht="13.5">
      <c r="B249" s="65">
        <v>64</v>
      </c>
      <c r="C249" s="3">
        <v>236</v>
      </c>
      <c r="D249" s="3" t="s">
        <v>639</v>
      </c>
      <c r="E249" s="3"/>
      <c r="F249" s="127" t="s">
        <v>395</v>
      </c>
      <c r="G249" s="67" t="s">
        <v>232</v>
      </c>
      <c r="H249" s="66">
        <v>37880</v>
      </c>
      <c r="I249" s="66">
        <v>37894</v>
      </c>
      <c r="J249" s="9" t="s">
        <v>85</v>
      </c>
      <c r="K249" s="3" t="s">
        <v>389</v>
      </c>
      <c r="L249" s="55" t="s">
        <v>305</v>
      </c>
    </row>
    <row r="250" spans="2:12" ht="13.5">
      <c r="B250" s="65">
        <v>64</v>
      </c>
      <c r="C250" s="3">
        <v>237</v>
      </c>
      <c r="D250" s="3" t="s">
        <v>639</v>
      </c>
      <c r="E250" s="3"/>
      <c r="F250" s="127" t="s">
        <v>395</v>
      </c>
      <c r="G250" s="67" t="s">
        <v>233</v>
      </c>
      <c r="H250" s="66">
        <v>37895</v>
      </c>
      <c r="I250" s="66">
        <v>37925</v>
      </c>
      <c r="J250" s="9" t="s">
        <v>776</v>
      </c>
      <c r="K250" s="3" t="s">
        <v>389</v>
      </c>
      <c r="L250" s="55" t="s">
        <v>305</v>
      </c>
    </row>
    <row r="251" spans="2:12" ht="13.5">
      <c r="B251" s="65">
        <v>65</v>
      </c>
      <c r="C251" s="3">
        <v>238</v>
      </c>
      <c r="D251" s="3" t="s">
        <v>639</v>
      </c>
      <c r="E251" s="3"/>
      <c r="F251" s="127" t="s">
        <v>395</v>
      </c>
      <c r="G251" s="67" t="s">
        <v>234</v>
      </c>
      <c r="H251" s="66">
        <v>37929</v>
      </c>
      <c r="I251" s="66">
        <v>37952</v>
      </c>
      <c r="J251" s="9" t="s">
        <v>869</v>
      </c>
      <c r="K251" s="3" t="s">
        <v>389</v>
      </c>
      <c r="L251" s="55" t="s">
        <v>305</v>
      </c>
    </row>
    <row r="252" spans="2:12" ht="13.5">
      <c r="B252" s="65">
        <v>65</v>
      </c>
      <c r="C252" s="3">
        <v>239</v>
      </c>
      <c r="D252" s="3" t="s">
        <v>639</v>
      </c>
      <c r="E252" s="3"/>
      <c r="F252" s="127" t="s">
        <v>395</v>
      </c>
      <c r="G252" s="67" t="s">
        <v>235</v>
      </c>
      <c r="H252" s="66">
        <v>37956</v>
      </c>
      <c r="I252" s="66">
        <v>37986</v>
      </c>
      <c r="J252" s="9" t="s">
        <v>261</v>
      </c>
      <c r="K252" s="3" t="s">
        <v>389</v>
      </c>
      <c r="L252" s="55" t="s">
        <v>305</v>
      </c>
    </row>
    <row r="253" spans="2:12" ht="13.5">
      <c r="B253" s="65">
        <v>66</v>
      </c>
      <c r="C253" s="3">
        <v>240</v>
      </c>
      <c r="D253" s="3" t="s">
        <v>639</v>
      </c>
      <c r="E253" s="3"/>
      <c r="F253" s="127" t="s">
        <v>395</v>
      </c>
      <c r="G253" s="67" t="s">
        <v>236</v>
      </c>
      <c r="H253" s="66">
        <v>37634</v>
      </c>
      <c r="I253" s="66">
        <v>37711</v>
      </c>
      <c r="J253" s="9" t="s">
        <v>949</v>
      </c>
      <c r="K253" s="3" t="s">
        <v>389</v>
      </c>
      <c r="L253" s="55" t="s">
        <v>305</v>
      </c>
    </row>
    <row r="254" spans="2:12" ht="13.5">
      <c r="B254" s="65">
        <v>66</v>
      </c>
      <c r="C254" s="3">
        <v>241</v>
      </c>
      <c r="D254" s="3" t="s">
        <v>639</v>
      </c>
      <c r="E254" s="3"/>
      <c r="F254" s="127" t="s">
        <v>395</v>
      </c>
      <c r="G254" s="67" t="s">
        <v>237</v>
      </c>
      <c r="H254" s="66">
        <v>37715</v>
      </c>
      <c r="I254" s="66">
        <v>37771</v>
      </c>
      <c r="J254" s="9" t="s">
        <v>326</v>
      </c>
      <c r="K254" s="3" t="s">
        <v>389</v>
      </c>
      <c r="L254" s="55" t="s">
        <v>305</v>
      </c>
    </row>
    <row r="255" spans="2:12" ht="13.5">
      <c r="B255" s="65">
        <v>66</v>
      </c>
      <c r="C255" s="3">
        <v>242</v>
      </c>
      <c r="D255" s="3" t="s">
        <v>639</v>
      </c>
      <c r="E255" s="3"/>
      <c r="F255" s="127" t="s">
        <v>395</v>
      </c>
      <c r="G255" s="67" t="s">
        <v>238</v>
      </c>
      <c r="H255" s="66">
        <v>37775</v>
      </c>
      <c r="I255" s="66">
        <v>37833</v>
      </c>
      <c r="J255" s="9" t="s">
        <v>924</v>
      </c>
      <c r="K255" s="3" t="s">
        <v>389</v>
      </c>
      <c r="L255" s="55" t="s">
        <v>305</v>
      </c>
    </row>
    <row r="256" spans="2:12" ht="13.5">
      <c r="B256" s="65">
        <v>67</v>
      </c>
      <c r="C256" s="3">
        <v>243</v>
      </c>
      <c r="D256" s="3" t="s">
        <v>639</v>
      </c>
      <c r="E256" s="3"/>
      <c r="F256" s="127" t="s">
        <v>395</v>
      </c>
      <c r="G256" s="67" t="s">
        <v>239</v>
      </c>
      <c r="H256" s="66">
        <v>37838</v>
      </c>
      <c r="I256" s="66">
        <v>37894</v>
      </c>
      <c r="J256" s="9" t="s">
        <v>464</v>
      </c>
      <c r="K256" s="3" t="s">
        <v>389</v>
      </c>
      <c r="L256" s="55" t="s">
        <v>305</v>
      </c>
    </row>
    <row r="257" spans="2:12" ht="13.5">
      <c r="B257" s="65">
        <v>67</v>
      </c>
      <c r="C257" s="3">
        <v>244</v>
      </c>
      <c r="D257" s="3" t="s">
        <v>639</v>
      </c>
      <c r="E257" s="3"/>
      <c r="F257" s="127" t="s">
        <v>395</v>
      </c>
      <c r="G257" s="67" t="s">
        <v>240</v>
      </c>
      <c r="H257" s="66">
        <v>37895</v>
      </c>
      <c r="I257" s="66">
        <v>37925</v>
      </c>
      <c r="J257" s="9" t="s">
        <v>526</v>
      </c>
      <c r="K257" s="3" t="s">
        <v>389</v>
      </c>
      <c r="L257" s="55" t="s">
        <v>305</v>
      </c>
    </row>
    <row r="258" spans="2:12" ht="13.5">
      <c r="B258" s="65">
        <v>67</v>
      </c>
      <c r="C258" s="3">
        <v>245</v>
      </c>
      <c r="D258" s="3" t="s">
        <v>639</v>
      </c>
      <c r="E258" s="3"/>
      <c r="F258" s="127" t="s">
        <v>395</v>
      </c>
      <c r="G258" s="67" t="s">
        <v>241</v>
      </c>
      <c r="H258" s="66">
        <v>37926</v>
      </c>
      <c r="I258" s="66">
        <v>37974</v>
      </c>
      <c r="J258" s="9" t="s">
        <v>740</v>
      </c>
      <c r="K258" s="3" t="s">
        <v>389</v>
      </c>
      <c r="L258" s="55" t="s">
        <v>305</v>
      </c>
    </row>
    <row r="259" spans="2:12" ht="13.5">
      <c r="B259" s="65">
        <v>68</v>
      </c>
      <c r="C259" s="3">
        <v>246</v>
      </c>
      <c r="D259" s="3" t="s">
        <v>639</v>
      </c>
      <c r="E259" s="3"/>
      <c r="F259" s="127" t="s">
        <v>395</v>
      </c>
      <c r="G259" s="67" t="s">
        <v>242</v>
      </c>
      <c r="H259" s="66">
        <v>37638</v>
      </c>
      <c r="I259" s="66">
        <v>37984</v>
      </c>
      <c r="J259" s="9" t="s">
        <v>462</v>
      </c>
      <c r="K259" s="3" t="s">
        <v>389</v>
      </c>
      <c r="L259" s="55" t="s">
        <v>305</v>
      </c>
    </row>
    <row r="260" spans="2:12" ht="13.5">
      <c r="B260" s="65">
        <v>68</v>
      </c>
      <c r="C260" s="3">
        <v>247</v>
      </c>
      <c r="D260" s="3" t="s">
        <v>639</v>
      </c>
      <c r="E260" s="3"/>
      <c r="F260" s="127" t="s">
        <v>194</v>
      </c>
      <c r="G260" s="67" t="s">
        <v>243</v>
      </c>
      <c r="H260" s="66">
        <v>37672</v>
      </c>
      <c r="I260" s="66">
        <v>37873</v>
      </c>
      <c r="J260" s="9" t="s">
        <v>850</v>
      </c>
      <c r="K260" s="3" t="s">
        <v>389</v>
      </c>
      <c r="L260" s="55" t="s">
        <v>305</v>
      </c>
    </row>
    <row r="261" spans="2:12" ht="13.5">
      <c r="B261" s="65">
        <v>68</v>
      </c>
      <c r="C261" s="3">
        <v>248</v>
      </c>
      <c r="D261" s="3" t="s">
        <v>639</v>
      </c>
      <c r="E261" s="3"/>
      <c r="F261" s="127" t="s">
        <v>395</v>
      </c>
      <c r="G261" s="67" t="s">
        <v>244</v>
      </c>
      <c r="H261" s="66">
        <v>37991</v>
      </c>
      <c r="I261" s="66">
        <v>38016</v>
      </c>
      <c r="J261" s="9" t="s">
        <v>712</v>
      </c>
      <c r="K261" s="3" t="s">
        <v>389</v>
      </c>
      <c r="L261" s="55" t="s">
        <v>305</v>
      </c>
    </row>
    <row r="262" spans="2:12" ht="13.5">
      <c r="B262" s="65">
        <v>69</v>
      </c>
      <c r="C262" s="3">
        <v>249</v>
      </c>
      <c r="D262" s="3" t="s">
        <v>639</v>
      </c>
      <c r="E262" s="3"/>
      <c r="F262" s="127" t="s">
        <v>395</v>
      </c>
      <c r="G262" s="67" t="s">
        <v>245</v>
      </c>
      <c r="H262" s="66">
        <v>38018</v>
      </c>
      <c r="I262" s="66">
        <v>38044</v>
      </c>
      <c r="J262" s="9" t="s">
        <v>621</v>
      </c>
      <c r="K262" s="3" t="s">
        <v>389</v>
      </c>
      <c r="L262" s="55" t="s">
        <v>305</v>
      </c>
    </row>
    <row r="263" spans="2:12" ht="13.5">
      <c r="B263" s="65">
        <v>69</v>
      </c>
      <c r="C263" s="3">
        <v>250</v>
      </c>
      <c r="D263" s="3" t="s">
        <v>639</v>
      </c>
      <c r="E263" s="3"/>
      <c r="F263" s="127" t="s">
        <v>395</v>
      </c>
      <c r="G263" s="67" t="s">
        <v>280</v>
      </c>
      <c r="H263" s="66">
        <v>38047</v>
      </c>
      <c r="I263" s="66">
        <v>38061</v>
      </c>
      <c r="J263" s="9" t="s">
        <v>754</v>
      </c>
      <c r="K263" s="3" t="s">
        <v>389</v>
      </c>
      <c r="L263" s="55" t="s">
        <v>305</v>
      </c>
    </row>
    <row r="264" spans="2:12" ht="13.5">
      <c r="B264" s="65">
        <v>69</v>
      </c>
      <c r="C264" s="3">
        <v>251</v>
      </c>
      <c r="D264" s="3" t="s">
        <v>639</v>
      </c>
      <c r="E264" s="3"/>
      <c r="F264" s="127" t="s">
        <v>395</v>
      </c>
      <c r="G264" s="67" t="s">
        <v>281</v>
      </c>
      <c r="H264" s="66">
        <v>38061</v>
      </c>
      <c r="I264" s="66">
        <v>38077</v>
      </c>
      <c r="J264" s="9" t="s">
        <v>248</v>
      </c>
      <c r="K264" s="3" t="s">
        <v>389</v>
      </c>
      <c r="L264" s="55" t="s">
        <v>305</v>
      </c>
    </row>
    <row r="265" spans="2:12" ht="13.5">
      <c r="B265" s="65">
        <v>70</v>
      </c>
      <c r="C265" s="3">
        <v>252</v>
      </c>
      <c r="D265" s="3" t="s">
        <v>639</v>
      </c>
      <c r="E265" s="3"/>
      <c r="F265" s="127" t="s">
        <v>395</v>
      </c>
      <c r="G265" s="67" t="s">
        <v>282</v>
      </c>
      <c r="H265" s="66">
        <v>38078</v>
      </c>
      <c r="I265" s="66">
        <v>38105</v>
      </c>
      <c r="J265" s="9" t="s">
        <v>822</v>
      </c>
      <c r="K265" s="3" t="s">
        <v>389</v>
      </c>
      <c r="L265" s="55" t="s">
        <v>305</v>
      </c>
    </row>
    <row r="266" spans="2:12" ht="13.5">
      <c r="B266" s="65">
        <v>70</v>
      </c>
      <c r="C266" s="3">
        <v>253</v>
      </c>
      <c r="D266" s="3" t="s">
        <v>639</v>
      </c>
      <c r="E266" s="3"/>
      <c r="F266" s="127" t="s">
        <v>395</v>
      </c>
      <c r="G266" s="67" t="s">
        <v>283</v>
      </c>
      <c r="H266" s="66">
        <v>38110</v>
      </c>
      <c r="I266" s="66">
        <v>38138</v>
      </c>
      <c r="J266" s="9" t="s">
        <v>309</v>
      </c>
      <c r="K266" s="3" t="s">
        <v>389</v>
      </c>
      <c r="L266" s="55" t="s">
        <v>305</v>
      </c>
    </row>
    <row r="267" spans="2:12" ht="13.5">
      <c r="B267" s="65">
        <v>71</v>
      </c>
      <c r="C267" s="3">
        <v>254</v>
      </c>
      <c r="D267" s="3" t="s">
        <v>639</v>
      </c>
      <c r="E267" s="3"/>
      <c r="F267" s="127" t="s">
        <v>395</v>
      </c>
      <c r="G267" s="67" t="s">
        <v>284</v>
      </c>
      <c r="H267" s="66">
        <v>38139</v>
      </c>
      <c r="I267" s="66">
        <v>38167</v>
      </c>
      <c r="J267" s="9" t="s">
        <v>618</v>
      </c>
      <c r="K267" s="3" t="s">
        <v>389</v>
      </c>
      <c r="L267" s="55" t="s">
        <v>305</v>
      </c>
    </row>
    <row r="268" spans="2:12" ht="13.5">
      <c r="B268" s="65">
        <v>71</v>
      </c>
      <c r="C268" s="3">
        <v>255</v>
      </c>
      <c r="D268" s="3" t="s">
        <v>639</v>
      </c>
      <c r="E268" s="3"/>
      <c r="F268" s="127" t="s">
        <v>395</v>
      </c>
      <c r="G268" s="67" t="s">
        <v>285</v>
      </c>
      <c r="H268" s="66">
        <v>38169</v>
      </c>
      <c r="I268" s="66">
        <v>38183</v>
      </c>
      <c r="J268" s="9" t="s">
        <v>804</v>
      </c>
      <c r="K268" s="3" t="s">
        <v>389</v>
      </c>
      <c r="L268" s="55" t="s">
        <v>305</v>
      </c>
    </row>
    <row r="269" spans="2:12" ht="13.5">
      <c r="B269" s="65">
        <v>71</v>
      </c>
      <c r="C269" s="3">
        <v>256</v>
      </c>
      <c r="D269" s="3" t="s">
        <v>639</v>
      </c>
      <c r="E269" s="3"/>
      <c r="F269" s="127" t="s">
        <v>395</v>
      </c>
      <c r="G269" s="67" t="s">
        <v>286</v>
      </c>
      <c r="H269" s="66">
        <v>38183</v>
      </c>
      <c r="I269" s="66">
        <v>38198</v>
      </c>
      <c r="J269" s="9" t="s">
        <v>260</v>
      </c>
      <c r="K269" s="3" t="s">
        <v>389</v>
      </c>
      <c r="L269" s="55" t="s">
        <v>305</v>
      </c>
    </row>
    <row r="270" spans="2:12" ht="13.5">
      <c r="B270" s="65">
        <v>72</v>
      </c>
      <c r="C270" s="3">
        <v>257</v>
      </c>
      <c r="D270" s="3" t="s">
        <v>639</v>
      </c>
      <c r="E270" s="3"/>
      <c r="F270" s="127" t="s">
        <v>395</v>
      </c>
      <c r="G270" s="67" t="s">
        <v>287</v>
      </c>
      <c r="H270" s="66">
        <v>38201</v>
      </c>
      <c r="I270" s="66">
        <v>38216</v>
      </c>
      <c r="J270" s="9" t="s">
        <v>907</v>
      </c>
      <c r="K270" s="3" t="s">
        <v>389</v>
      </c>
      <c r="L270" s="55" t="s">
        <v>305</v>
      </c>
    </row>
    <row r="271" spans="2:12" ht="13.5">
      <c r="B271" s="65">
        <v>72</v>
      </c>
      <c r="C271" s="3">
        <v>258</v>
      </c>
      <c r="D271" s="3" t="s">
        <v>639</v>
      </c>
      <c r="E271" s="3"/>
      <c r="F271" s="127" t="s">
        <v>395</v>
      </c>
      <c r="G271" s="67" t="s">
        <v>288</v>
      </c>
      <c r="H271" s="66">
        <v>38216</v>
      </c>
      <c r="I271" s="66">
        <v>38230</v>
      </c>
      <c r="J271" s="9" t="s">
        <v>813</v>
      </c>
      <c r="K271" s="3" t="s">
        <v>389</v>
      </c>
      <c r="L271" s="55" t="s">
        <v>305</v>
      </c>
    </row>
    <row r="272" spans="2:12" ht="13.5">
      <c r="B272" s="65">
        <v>72</v>
      </c>
      <c r="C272" s="3">
        <v>259</v>
      </c>
      <c r="D272" s="3" t="s">
        <v>639</v>
      </c>
      <c r="E272" s="3"/>
      <c r="F272" s="127" t="s">
        <v>395</v>
      </c>
      <c r="G272" s="67" t="s">
        <v>289</v>
      </c>
      <c r="H272" s="66">
        <v>38231</v>
      </c>
      <c r="I272" s="66">
        <v>38260</v>
      </c>
      <c r="J272" s="9" t="s">
        <v>310</v>
      </c>
      <c r="K272" s="3" t="s">
        <v>389</v>
      </c>
      <c r="L272" s="55" t="s">
        <v>305</v>
      </c>
    </row>
    <row r="273" spans="2:12" ht="13.5">
      <c r="B273" s="65">
        <v>73</v>
      </c>
      <c r="C273" s="3">
        <v>260</v>
      </c>
      <c r="D273" s="3" t="s">
        <v>639</v>
      </c>
      <c r="E273" s="3"/>
      <c r="F273" s="127" t="s">
        <v>395</v>
      </c>
      <c r="G273" s="67" t="s">
        <v>290</v>
      </c>
      <c r="H273" s="66">
        <v>38264</v>
      </c>
      <c r="I273" s="66">
        <v>38289</v>
      </c>
      <c r="J273" s="9" t="s">
        <v>91</v>
      </c>
      <c r="K273" s="3" t="s">
        <v>389</v>
      </c>
      <c r="L273" s="55" t="s">
        <v>305</v>
      </c>
    </row>
    <row r="274" spans="2:12" ht="13.5">
      <c r="B274" s="65">
        <v>73</v>
      </c>
      <c r="C274" s="3">
        <v>261</v>
      </c>
      <c r="D274" s="3" t="s">
        <v>639</v>
      </c>
      <c r="E274" s="3"/>
      <c r="F274" s="127" t="s">
        <v>395</v>
      </c>
      <c r="G274" s="67" t="s">
        <v>291</v>
      </c>
      <c r="H274" s="66">
        <v>37562</v>
      </c>
      <c r="I274" s="66">
        <v>38320</v>
      </c>
      <c r="J274" s="9" t="s">
        <v>463</v>
      </c>
      <c r="K274" s="3" t="s">
        <v>389</v>
      </c>
      <c r="L274" s="55" t="s">
        <v>305</v>
      </c>
    </row>
    <row r="275" spans="2:12" ht="13.5">
      <c r="B275" s="65">
        <v>74</v>
      </c>
      <c r="C275" s="3">
        <v>262</v>
      </c>
      <c r="D275" s="3" t="s">
        <v>639</v>
      </c>
      <c r="E275" s="3"/>
      <c r="F275" s="127" t="s">
        <v>395</v>
      </c>
      <c r="G275" s="67" t="s">
        <v>292</v>
      </c>
      <c r="H275" s="66">
        <v>38322</v>
      </c>
      <c r="I275" s="66">
        <v>38348</v>
      </c>
      <c r="J275" s="9" t="s">
        <v>90</v>
      </c>
      <c r="K275" s="3" t="s">
        <v>389</v>
      </c>
      <c r="L275" s="55" t="s">
        <v>305</v>
      </c>
    </row>
    <row r="276" spans="2:12" ht="13.5">
      <c r="B276" s="65">
        <v>74</v>
      </c>
      <c r="C276" s="3">
        <v>263</v>
      </c>
      <c r="D276" s="3" t="s">
        <v>639</v>
      </c>
      <c r="E276" s="3"/>
      <c r="F276" s="127" t="s">
        <v>395</v>
      </c>
      <c r="G276" s="67" t="s">
        <v>293</v>
      </c>
      <c r="H276" s="66">
        <v>37991</v>
      </c>
      <c r="I276" s="66">
        <v>38016</v>
      </c>
      <c r="J276" s="9" t="s">
        <v>800</v>
      </c>
      <c r="K276" s="3" t="s">
        <v>389</v>
      </c>
      <c r="L276" s="55" t="s">
        <v>305</v>
      </c>
    </row>
    <row r="277" spans="2:12" ht="13.5">
      <c r="B277" s="65">
        <v>74</v>
      </c>
      <c r="C277" s="3">
        <v>264</v>
      </c>
      <c r="D277" s="3" t="s">
        <v>639</v>
      </c>
      <c r="E277" s="3"/>
      <c r="F277" s="127" t="s">
        <v>395</v>
      </c>
      <c r="G277" s="67" t="s">
        <v>92</v>
      </c>
      <c r="H277" s="66">
        <v>38020</v>
      </c>
      <c r="I277" s="66">
        <v>38044</v>
      </c>
      <c r="J277" s="9" t="s">
        <v>566</v>
      </c>
      <c r="K277" s="3" t="s">
        <v>389</v>
      </c>
      <c r="L277" s="55" t="s">
        <v>305</v>
      </c>
    </row>
    <row r="278" spans="2:12" ht="13.5">
      <c r="B278" s="65">
        <v>75</v>
      </c>
      <c r="C278" s="3">
        <v>265</v>
      </c>
      <c r="D278" s="3" t="s">
        <v>639</v>
      </c>
      <c r="E278" s="3"/>
      <c r="F278" s="127" t="s">
        <v>395</v>
      </c>
      <c r="G278" s="67" t="s">
        <v>93</v>
      </c>
      <c r="H278" s="66">
        <v>38048</v>
      </c>
      <c r="I278" s="66">
        <v>38105</v>
      </c>
      <c r="J278" s="9" t="s">
        <v>619</v>
      </c>
      <c r="K278" s="3" t="s">
        <v>389</v>
      </c>
      <c r="L278" s="55" t="s">
        <v>305</v>
      </c>
    </row>
    <row r="279" spans="2:12" ht="13.5">
      <c r="B279" s="65">
        <v>75</v>
      </c>
      <c r="C279" s="3">
        <v>266</v>
      </c>
      <c r="D279" s="3" t="s">
        <v>639</v>
      </c>
      <c r="E279" s="3"/>
      <c r="F279" s="127" t="s">
        <v>395</v>
      </c>
      <c r="G279" s="67" t="s">
        <v>94</v>
      </c>
      <c r="H279" s="66">
        <v>38110</v>
      </c>
      <c r="I279" s="66">
        <v>38168</v>
      </c>
      <c r="J279" s="9" t="s">
        <v>823</v>
      </c>
      <c r="K279" s="3" t="s">
        <v>389</v>
      </c>
      <c r="L279" s="55" t="s">
        <v>305</v>
      </c>
    </row>
    <row r="280" spans="2:12" ht="13.5">
      <c r="B280" s="65">
        <v>76</v>
      </c>
      <c r="C280" s="3">
        <v>267</v>
      </c>
      <c r="D280" s="3" t="s">
        <v>639</v>
      </c>
      <c r="E280" s="3"/>
      <c r="F280" s="127" t="s">
        <v>395</v>
      </c>
      <c r="G280" s="67" t="s">
        <v>95</v>
      </c>
      <c r="H280" s="66">
        <v>38170</v>
      </c>
      <c r="I280" s="66">
        <v>38230</v>
      </c>
      <c r="J280" s="9" t="s">
        <v>325</v>
      </c>
      <c r="K280" s="3" t="s">
        <v>389</v>
      </c>
      <c r="L280" s="55" t="s">
        <v>305</v>
      </c>
    </row>
    <row r="281" spans="2:12" ht="13.5">
      <c r="B281" s="65">
        <v>76</v>
      </c>
      <c r="C281" s="3">
        <v>268</v>
      </c>
      <c r="D281" s="3" t="s">
        <v>639</v>
      </c>
      <c r="E281" s="3"/>
      <c r="F281" s="127" t="s">
        <v>395</v>
      </c>
      <c r="G281" s="67" t="s">
        <v>96</v>
      </c>
      <c r="H281" s="66">
        <v>38231</v>
      </c>
      <c r="I281" s="66">
        <v>38285</v>
      </c>
      <c r="J281" s="9" t="s">
        <v>707</v>
      </c>
      <c r="K281" s="3" t="s">
        <v>389</v>
      </c>
      <c r="L281" s="55" t="s">
        <v>305</v>
      </c>
    </row>
    <row r="282" spans="2:12" ht="13.5">
      <c r="B282" s="65">
        <v>77</v>
      </c>
      <c r="C282" s="3">
        <v>269</v>
      </c>
      <c r="D282" s="3" t="s">
        <v>639</v>
      </c>
      <c r="E282" s="3"/>
      <c r="F282" s="127" t="s">
        <v>395</v>
      </c>
      <c r="G282" s="67" t="s">
        <v>97</v>
      </c>
      <c r="H282" s="66">
        <v>38285</v>
      </c>
      <c r="I282" s="66">
        <v>38345</v>
      </c>
      <c r="J282" s="9" t="s">
        <v>0</v>
      </c>
      <c r="K282" s="3" t="s">
        <v>389</v>
      </c>
      <c r="L282" s="55" t="s">
        <v>305</v>
      </c>
    </row>
    <row r="283" spans="2:12" ht="13.5">
      <c r="B283" s="65">
        <v>77</v>
      </c>
      <c r="C283" s="3">
        <v>270</v>
      </c>
      <c r="D283" s="3" t="s">
        <v>639</v>
      </c>
      <c r="E283" s="3"/>
      <c r="F283" s="127" t="s">
        <v>395</v>
      </c>
      <c r="G283" s="67" t="s">
        <v>98</v>
      </c>
      <c r="H283" s="66">
        <v>37952</v>
      </c>
      <c r="I283" s="66">
        <v>38344</v>
      </c>
      <c r="J283" s="9" t="s">
        <v>716</v>
      </c>
      <c r="K283" s="3" t="s">
        <v>389</v>
      </c>
      <c r="L283" s="55" t="s">
        <v>305</v>
      </c>
    </row>
    <row r="284" spans="2:12" ht="13.5">
      <c r="B284" s="65">
        <v>77</v>
      </c>
      <c r="C284" s="72">
        <v>271</v>
      </c>
      <c r="D284" s="72" t="s">
        <v>639</v>
      </c>
      <c r="E284" s="72"/>
      <c r="F284" s="141" t="s">
        <v>194</v>
      </c>
      <c r="G284" s="73" t="s">
        <v>99</v>
      </c>
      <c r="H284" s="70">
        <v>38034</v>
      </c>
      <c r="I284" s="70">
        <v>38289</v>
      </c>
      <c r="J284" s="64" t="s">
        <v>699</v>
      </c>
      <c r="K284" s="72" t="s">
        <v>389</v>
      </c>
      <c r="L284" s="142" t="s">
        <v>305</v>
      </c>
    </row>
    <row r="285" spans="2:12" ht="25.5">
      <c r="B285" s="65">
        <v>78</v>
      </c>
      <c r="C285" s="72">
        <v>272</v>
      </c>
      <c r="D285" s="64" t="s">
        <v>311</v>
      </c>
      <c r="E285" s="72"/>
      <c r="F285" s="141" t="s">
        <v>171</v>
      </c>
      <c r="G285" s="73" t="s">
        <v>100</v>
      </c>
      <c r="H285" s="70">
        <v>38366</v>
      </c>
      <c r="I285" s="70">
        <v>38383</v>
      </c>
      <c r="J285" s="64" t="s">
        <v>811</v>
      </c>
      <c r="K285" s="72" t="s">
        <v>389</v>
      </c>
      <c r="L285" s="67" t="s">
        <v>101</v>
      </c>
    </row>
    <row r="286" spans="2:12" ht="25.5">
      <c r="B286" s="65">
        <v>78</v>
      </c>
      <c r="C286" s="72">
        <v>273</v>
      </c>
      <c r="D286" s="64" t="s">
        <v>312</v>
      </c>
      <c r="E286" s="72"/>
      <c r="F286" s="141" t="s">
        <v>171</v>
      </c>
      <c r="G286" s="73" t="s">
        <v>102</v>
      </c>
      <c r="H286" s="70">
        <v>38384</v>
      </c>
      <c r="I286" s="70">
        <v>38411</v>
      </c>
      <c r="J286" s="64" t="s">
        <v>246</v>
      </c>
      <c r="K286" s="72" t="s">
        <v>389</v>
      </c>
      <c r="L286" s="67" t="s">
        <v>305</v>
      </c>
    </row>
    <row r="287" spans="2:12" ht="25.5">
      <c r="B287" s="65">
        <v>78</v>
      </c>
      <c r="C287" s="72">
        <v>274</v>
      </c>
      <c r="D287" s="64" t="s">
        <v>313</v>
      </c>
      <c r="E287" s="72"/>
      <c r="F287" s="141" t="s">
        <v>171</v>
      </c>
      <c r="G287" s="73" t="s">
        <v>103</v>
      </c>
      <c r="H287" s="70">
        <v>38412</v>
      </c>
      <c r="I287" s="70">
        <v>38442</v>
      </c>
      <c r="J287" s="64" t="s">
        <v>771</v>
      </c>
      <c r="K287" s="72" t="s">
        <v>534</v>
      </c>
      <c r="L287" s="80" t="s">
        <v>104</v>
      </c>
    </row>
    <row r="288" spans="2:12" ht="25.5">
      <c r="B288" s="65">
        <v>79</v>
      </c>
      <c r="C288" s="72">
        <v>275</v>
      </c>
      <c r="D288" s="64" t="s">
        <v>314</v>
      </c>
      <c r="E288" s="72"/>
      <c r="F288" s="141" t="s">
        <v>171</v>
      </c>
      <c r="G288" s="73" t="s">
        <v>105</v>
      </c>
      <c r="H288" s="70">
        <v>38443</v>
      </c>
      <c r="I288" s="70">
        <v>38470</v>
      </c>
      <c r="J288" s="64" t="s">
        <v>808</v>
      </c>
      <c r="K288" s="72" t="s">
        <v>389</v>
      </c>
      <c r="L288" s="67" t="s">
        <v>305</v>
      </c>
    </row>
    <row r="289" spans="2:12" ht="25.5">
      <c r="B289" s="65">
        <v>79</v>
      </c>
      <c r="C289" s="72">
        <v>276</v>
      </c>
      <c r="D289" s="64" t="s">
        <v>315</v>
      </c>
      <c r="E289" s="72"/>
      <c r="F289" s="141" t="s">
        <v>171</v>
      </c>
      <c r="G289" s="73" t="s">
        <v>106</v>
      </c>
      <c r="H289" s="70">
        <v>38474</v>
      </c>
      <c r="I289" s="70">
        <v>38503</v>
      </c>
      <c r="J289" s="64" t="s">
        <v>914</v>
      </c>
      <c r="K289" s="72" t="s">
        <v>389</v>
      </c>
      <c r="L289" s="67" t="s">
        <v>305</v>
      </c>
    </row>
    <row r="290" spans="2:12" ht="25.5">
      <c r="B290" s="65">
        <v>80</v>
      </c>
      <c r="C290" s="72">
        <v>277</v>
      </c>
      <c r="D290" s="64" t="s">
        <v>316</v>
      </c>
      <c r="E290" s="72"/>
      <c r="F290" s="141" t="s">
        <v>171</v>
      </c>
      <c r="G290" s="73" t="s">
        <v>107</v>
      </c>
      <c r="H290" s="70">
        <v>38504</v>
      </c>
      <c r="I290" s="70">
        <v>38533</v>
      </c>
      <c r="J290" s="64" t="s">
        <v>929</v>
      </c>
      <c r="K290" s="72" t="s">
        <v>389</v>
      </c>
      <c r="L290" s="67" t="s">
        <v>305</v>
      </c>
    </row>
    <row r="291" spans="2:12" ht="25.5">
      <c r="B291" s="65">
        <v>80</v>
      </c>
      <c r="C291" s="72">
        <v>278</v>
      </c>
      <c r="D291" s="64" t="s">
        <v>317</v>
      </c>
      <c r="E291" s="72"/>
      <c r="F291" s="141" t="s">
        <v>171</v>
      </c>
      <c r="G291" s="73" t="s">
        <v>108</v>
      </c>
      <c r="H291" s="70">
        <v>38539</v>
      </c>
      <c r="I291" s="70">
        <v>38562</v>
      </c>
      <c r="J291" s="64" t="s">
        <v>702</v>
      </c>
      <c r="K291" s="72" t="s">
        <v>389</v>
      </c>
      <c r="L291" s="67" t="s">
        <v>305</v>
      </c>
    </row>
    <row r="292" spans="2:12" ht="25.5">
      <c r="B292" s="65">
        <v>81</v>
      </c>
      <c r="C292" s="72">
        <v>279</v>
      </c>
      <c r="D292" s="64" t="s">
        <v>318</v>
      </c>
      <c r="E292" s="72"/>
      <c r="F292" s="141" t="s">
        <v>171</v>
      </c>
      <c r="G292" s="73" t="s">
        <v>109</v>
      </c>
      <c r="H292" s="70">
        <v>38565</v>
      </c>
      <c r="I292" s="70">
        <v>38595</v>
      </c>
      <c r="J292" s="64" t="s">
        <v>911</v>
      </c>
      <c r="K292" s="72" t="s">
        <v>534</v>
      </c>
      <c r="L292" s="80" t="s">
        <v>110</v>
      </c>
    </row>
    <row r="293" spans="2:12" ht="38.25">
      <c r="B293" s="65">
        <v>81</v>
      </c>
      <c r="C293" s="72">
        <v>280</v>
      </c>
      <c r="D293" s="64" t="s">
        <v>319</v>
      </c>
      <c r="E293" s="72"/>
      <c r="F293" s="141" t="s">
        <v>171</v>
      </c>
      <c r="G293" s="73" t="s">
        <v>111</v>
      </c>
      <c r="H293" s="70">
        <v>38597</v>
      </c>
      <c r="I293" s="70">
        <v>38625</v>
      </c>
      <c r="J293" s="64" t="s">
        <v>961</v>
      </c>
      <c r="K293" s="72" t="s">
        <v>534</v>
      </c>
      <c r="L293" s="80" t="s">
        <v>378</v>
      </c>
    </row>
    <row r="294" spans="2:12" ht="25.5">
      <c r="B294" s="65">
        <v>82</v>
      </c>
      <c r="C294" s="72">
        <v>281</v>
      </c>
      <c r="D294" s="64" t="s">
        <v>320</v>
      </c>
      <c r="E294" s="72"/>
      <c r="F294" s="141" t="s">
        <v>171</v>
      </c>
      <c r="G294" s="73" t="s">
        <v>379</v>
      </c>
      <c r="H294" s="70">
        <v>38628</v>
      </c>
      <c r="I294" s="70">
        <v>38643</v>
      </c>
      <c r="J294" s="64" t="s">
        <v>739</v>
      </c>
      <c r="K294" s="72" t="s">
        <v>389</v>
      </c>
      <c r="L294" s="80" t="s">
        <v>305</v>
      </c>
    </row>
    <row r="295" spans="2:12" ht="63.75">
      <c r="B295" s="65">
        <v>82</v>
      </c>
      <c r="C295" s="72">
        <v>282</v>
      </c>
      <c r="D295" s="64" t="s">
        <v>321</v>
      </c>
      <c r="E295" s="72"/>
      <c r="F295" s="141" t="s">
        <v>171</v>
      </c>
      <c r="G295" s="73" t="s">
        <v>380</v>
      </c>
      <c r="H295" s="70">
        <v>38643</v>
      </c>
      <c r="I295" s="70">
        <v>38656</v>
      </c>
      <c r="J295" s="64" t="s">
        <v>545</v>
      </c>
      <c r="K295" s="72" t="s">
        <v>534</v>
      </c>
      <c r="L295" s="80" t="s">
        <v>127</v>
      </c>
    </row>
    <row r="296" spans="2:12" ht="51">
      <c r="B296" s="65">
        <v>82</v>
      </c>
      <c r="C296" s="72">
        <v>283</v>
      </c>
      <c r="D296" s="64" t="s">
        <v>322</v>
      </c>
      <c r="E296" s="72"/>
      <c r="F296" s="141" t="s">
        <v>171</v>
      </c>
      <c r="G296" s="73" t="s">
        <v>53</v>
      </c>
      <c r="H296" s="70">
        <v>38657</v>
      </c>
      <c r="I296" s="70">
        <v>38686</v>
      </c>
      <c r="J296" s="64" t="s">
        <v>263</v>
      </c>
      <c r="K296" s="72" t="s">
        <v>534</v>
      </c>
      <c r="L296" s="80" t="s">
        <v>54</v>
      </c>
    </row>
    <row r="297" spans="2:12" ht="25.5">
      <c r="B297" s="65">
        <v>83</v>
      </c>
      <c r="C297" s="72">
        <v>284</v>
      </c>
      <c r="D297" s="64" t="s">
        <v>323</v>
      </c>
      <c r="E297" s="72"/>
      <c r="F297" s="141" t="s">
        <v>171</v>
      </c>
      <c r="G297" s="73" t="s">
        <v>55</v>
      </c>
      <c r="H297" s="70">
        <v>38687</v>
      </c>
      <c r="I297" s="70">
        <v>38708</v>
      </c>
      <c r="J297" s="64" t="s">
        <v>837</v>
      </c>
      <c r="K297" s="72" t="s">
        <v>534</v>
      </c>
      <c r="L297" s="80" t="s">
        <v>56</v>
      </c>
    </row>
    <row r="298" spans="2:12" ht="25.5">
      <c r="B298" s="65">
        <v>83</v>
      </c>
      <c r="C298" s="72">
        <v>285</v>
      </c>
      <c r="D298" s="64" t="s">
        <v>324</v>
      </c>
      <c r="E298" s="72"/>
      <c r="F298" s="141" t="s">
        <v>171</v>
      </c>
      <c r="G298" s="73" t="s">
        <v>57</v>
      </c>
      <c r="H298" s="70">
        <v>38364</v>
      </c>
      <c r="I298" s="70">
        <v>38407</v>
      </c>
      <c r="J298" s="64" t="s">
        <v>84</v>
      </c>
      <c r="K298" s="72" t="s">
        <v>389</v>
      </c>
      <c r="L298" s="80" t="s">
        <v>305</v>
      </c>
    </row>
    <row r="299" spans="2:12" ht="25.5">
      <c r="B299" s="65">
        <v>83</v>
      </c>
      <c r="C299" s="72">
        <v>286</v>
      </c>
      <c r="D299" s="64" t="s">
        <v>839</v>
      </c>
      <c r="E299" s="72"/>
      <c r="F299" s="141" t="s">
        <v>171</v>
      </c>
      <c r="G299" s="73" t="s">
        <v>58</v>
      </c>
      <c r="H299" s="70">
        <v>38412</v>
      </c>
      <c r="I299" s="70">
        <v>38471</v>
      </c>
      <c r="J299" s="64" t="s">
        <v>154</v>
      </c>
      <c r="K299" s="72" t="s">
        <v>389</v>
      </c>
      <c r="L299" s="80" t="s">
        <v>305</v>
      </c>
    </row>
    <row r="300" spans="2:12" ht="38.25">
      <c r="B300" s="65">
        <v>84</v>
      </c>
      <c r="C300" s="72">
        <v>287</v>
      </c>
      <c r="D300" s="64" t="s">
        <v>840</v>
      </c>
      <c r="E300" s="72"/>
      <c r="F300" s="141" t="s">
        <v>171</v>
      </c>
      <c r="G300" s="73" t="s">
        <v>59</v>
      </c>
      <c r="H300" s="70">
        <v>38475</v>
      </c>
      <c r="I300" s="70">
        <v>38533</v>
      </c>
      <c r="J300" s="64" t="s">
        <v>847</v>
      </c>
      <c r="K300" s="72" t="s">
        <v>389</v>
      </c>
      <c r="L300" s="80" t="s">
        <v>60</v>
      </c>
    </row>
    <row r="301" spans="2:12" ht="25.5">
      <c r="B301" s="65">
        <v>84</v>
      </c>
      <c r="C301" s="72">
        <v>288</v>
      </c>
      <c r="D301" s="64" t="s">
        <v>841</v>
      </c>
      <c r="E301" s="72"/>
      <c r="F301" s="141" t="s">
        <v>171</v>
      </c>
      <c r="G301" s="73" t="s">
        <v>61</v>
      </c>
      <c r="H301" s="70">
        <v>38538</v>
      </c>
      <c r="I301" s="70">
        <v>38593</v>
      </c>
      <c r="J301" s="64" t="s">
        <v>455</v>
      </c>
      <c r="K301" s="72" t="s">
        <v>389</v>
      </c>
      <c r="L301" s="80" t="s">
        <v>305</v>
      </c>
    </row>
    <row r="302" spans="2:12" ht="38.25">
      <c r="B302" s="65">
        <v>85</v>
      </c>
      <c r="C302" s="72">
        <v>289</v>
      </c>
      <c r="D302" s="64" t="s">
        <v>842</v>
      </c>
      <c r="E302" s="72"/>
      <c r="F302" s="141" t="s">
        <v>171</v>
      </c>
      <c r="G302" s="73" t="s">
        <v>22</v>
      </c>
      <c r="H302" s="70">
        <v>38601</v>
      </c>
      <c r="I302" s="70">
        <v>38656</v>
      </c>
      <c r="J302" s="64" t="s">
        <v>777</v>
      </c>
      <c r="K302" s="72" t="s">
        <v>534</v>
      </c>
      <c r="L302" s="80" t="s">
        <v>23</v>
      </c>
    </row>
    <row r="303" spans="2:12" ht="38.25">
      <c r="B303" s="65">
        <v>85</v>
      </c>
      <c r="C303" s="72">
        <v>290</v>
      </c>
      <c r="D303" s="64" t="s">
        <v>843</v>
      </c>
      <c r="E303" s="72"/>
      <c r="F303" s="141" t="s">
        <v>171</v>
      </c>
      <c r="G303" s="73" t="s">
        <v>24</v>
      </c>
      <c r="H303" s="70">
        <v>38667</v>
      </c>
      <c r="I303" s="70">
        <v>38706</v>
      </c>
      <c r="J303" s="64" t="s">
        <v>523</v>
      </c>
      <c r="K303" s="72" t="s">
        <v>534</v>
      </c>
      <c r="L303" s="80" t="s">
        <v>176</v>
      </c>
    </row>
    <row r="304" spans="2:12" ht="38.25">
      <c r="B304" s="65">
        <v>85</v>
      </c>
      <c r="C304" s="72">
        <v>291</v>
      </c>
      <c r="D304" s="64" t="s">
        <v>177</v>
      </c>
      <c r="E304" s="72"/>
      <c r="F304" s="141" t="s">
        <v>171</v>
      </c>
      <c r="G304" s="73" t="s">
        <v>178</v>
      </c>
      <c r="H304" s="70">
        <v>38384</v>
      </c>
      <c r="I304" s="70">
        <v>38708</v>
      </c>
      <c r="J304" s="64" t="s">
        <v>906</v>
      </c>
      <c r="K304" s="72" t="s">
        <v>534</v>
      </c>
      <c r="L304" s="80" t="s">
        <v>179</v>
      </c>
    </row>
    <row r="305" spans="1:12" ht="15">
      <c r="A305" s="112"/>
      <c r="B305" s="112"/>
      <c r="C305" s="112"/>
      <c r="D305" s="112"/>
      <c r="E305" s="122"/>
      <c r="F305" s="112" t="s">
        <v>738</v>
      </c>
      <c r="G305" s="113" t="s">
        <v>836</v>
      </c>
      <c r="H305" s="114"/>
      <c r="I305" s="114"/>
      <c r="J305" s="115"/>
      <c r="K305" s="112"/>
      <c r="L305" s="116"/>
    </row>
    <row r="306" spans="1:12" ht="15.75">
      <c r="A306" s="117"/>
      <c r="B306" s="117">
        <v>86</v>
      </c>
      <c r="C306" s="117">
        <v>292</v>
      </c>
      <c r="D306" s="118" t="s">
        <v>732</v>
      </c>
      <c r="E306" s="123"/>
      <c r="F306" s="117" t="s">
        <v>172</v>
      </c>
      <c r="G306" s="126" t="s">
        <v>733</v>
      </c>
      <c r="H306" s="124" t="s">
        <v>734</v>
      </c>
      <c r="I306" s="124" t="s">
        <v>735</v>
      </c>
      <c r="J306" s="118" t="s">
        <v>610</v>
      </c>
      <c r="K306" s="117" t="s">
        <v>389</v>
      </c>
      <c r="L306" s="120"/>
    </row>
    <row r="307" spans="1:12" ht="14.25">
      <c r="A307" s="117"/>
      <c r="B307" s="117">
        <v>86</v>
      </c>
      <c r="C307" s="117">
        <v>293</v>
      </c>
      <c r="D307" s="118" t="s">
        <v>736</v>
      </c>
      <c r="E307" s="117"/>
      <c r="F307" s="117" t="s">
        <v>172</v>
      </c>
      <c r="G307" s="126" t="s">
        <v>500</v>
      </c>
      <c r="H307" s="124" t="s">
        <v>501</v>
      </c>
      <c r="I307" s="124" t="s">
        <v>502</v>
      </c>
      <c r="J307" s="118" t="s">
        <v>701</v>
      </c>
      <c r="K307" s="117" t="s">
        <v>389</v>
      </c>
      <c r="L307" s="120"/>
    </row>
    <row r="308" spans="1:12" ht="15">
      <c r="A308" s="117"/>
      <c r="B308" s="117">
        <v>86</v>
      </c>
      <c r="C308" s="117">
        <v>294</v>
      </c>
      <c r="D308" s="118" t="s">
        <v>503</v>
      </c>
      <c r="E308" s="121"/>
      <c r="F308" s="117" t="s">
        <v>172</v>
      </c>
      <c r="G308" s="126" t="s">
        <v>550</v>
      </c>
      <c r="H308" s="124" t="s">
        <v>551</v>
      </c>
      <c r="I308" s="124" t="s">
        <v>552</v>
      </c>
      <c r="J308" s="118" t="s">
        <v>621</v>
      </c>
      <c r="K308" s="117" t="s">
        <v>389</v>
      </c>
      <c r="L308" s="120"/>
    </row>
    <row r="309" spans="1:12" ht="15">
      <c r="A309" s="117"/>
      <c r="B309" s="117">
        <v>87</v>
      </c>
      <c r="C309" s="117">
        <v>295</v>
      </c>
      <c r="D309" s="118" t="s">
        <v>553</v>
      </c>
      <c r="E309" s="121"/>
      <c r="F309" s="117" t="s">
        <v>172</v>
      </c>
      <c r="G309" s="126" t="s">
        <v>554</v>
      </c>
      <c r="H309" s="124" t="s">
        <v>555</v>
      </c>
      <c r="I309" s="124" t="s">
        <v>556</v>
      </c>
      <c r="J309" s="118" t="s">
        <v>741</v>
      </c>
      <c r="K309" s="117" t="s">
        <v>389</v>
      </c>
      <c r="L309" s="120"/>
    </row>
    <row r="310" spans="1:12" ht="15">
      <c r="A310" s="117"/>
      <c r="B310" s="117">
        <v>87</v>
      </c>
      <c r="C310" s="117">
        <v>296</v>
      </c>
      <c r="D310" s="118" t="s">
        <v>557</v>
      </c>
      <c r="E310" s="121"/>
      <c r="F310" s="117" t="s">
        <v>172</v>
      </c>
      <c r="G310" s="126" t="s">
        <v>558</v>
      </c>
      <c r="H310" s="124" t="s">
        <v>559</v>
      </c>
      <c r="I310" s="124" t="s">
        <v>560</v>
      </c>
      <c r="J310" s="118" t="s">
        <v>620</v>
      </c>
      <c r="K310" s="117" t="s">
        <v>389</v>
      </c>
      <c r="L310" s="120"/>
    </row>
    <row r="311" spans="1:12" ht="15.75">
      <c r="A311" s="117"/>
      <c r="B311" s="117">
        <v>87</v>
      </c>
      <c r="C311" s="117">
        <v>297</v>
      </c>
      <c r="D311" s="118" t="s">
        <v>561</v>
      </c>
      <c r="E311" s="123"/>
      <c r="F311" s="117" t="s">
        <v>172</v>
      </c>
      <c r="G311" s="126" t="s">
        <v>562</v>
      </c>
      <c r="H311" s="124" t="s">
        <v>563</v>
      </c>
      <c r="I311" s="124" t="s">
        <v>564</v>
      </c>
      <c r="J311" s="118" t="s">
        <v>247</v>
      </c>
      <c r="K311" s="117" t="s">
        <v>389</v>
      </c>
      <c r="L311" s="120"/>
    </row>
    <row r="312" spans="1:12" ht="28.5">
      <c r="A312" s="117"/>
      <c r="B312" s="117">
        <v>88</v>
      </c>
      <c r="C312" s="117">
        <v>298</v>
      </c>
      <c r="D312" s="118" t="s">
        <v>793</v>
      </c>
      <c r="E312" s="123"/>
      <c r="F312" s="117" t="s">
        <v>172</v>
      </c>
      <c r="G312" s="119" t="s">
        <v>794</v>
      </c>
      <c r="H312" s="124" t="s">
        <v>795</v>
      </c>
      <c r="I312" s="124" t="s">
        <v>796</v>
      </c>
      <c r="J312" s="118" t="s">
        <v>449</v>
      </c>
      <c r="K312" s="117" t="s">
        <v>389</v>
      </c>
      <c r="L312" s="120"/>
    </row>
    <row r="313" spans="1:12" ht="28.5">
      <c r="A313" s="5"/>
      <c r="B313" s="5">
        <v>88</v>
      </c>
      <c r="C313" s="5">
        <v>299</v>
      </c>
      <c r="D313" s="71" t="s">
        <v>797</v>
      </c>
      <c r="E313" s="12"/>
      <c r="F313" s="5" t="s">
        <v>172</v>
      </c>
      <c r="G313" s="86" t="s">
        <v>691</v>
      </c>
      <c r="H313" s="125" t="s">
        <v>692</v>
      </c>
      <c r="I313" s="125" t="s">
        <v>693</v>
      </c>
      <c r="J313" s="88" t="s">
        <v>262</v>
      </c>
      <c r="K313" s="5" t="s">
        <v>389</v>
      </c>
      <c r="L313" s="120"/>
    </row>
    <row r="314" spans="1:12" ht="28.5">
      <c r="A314" s="5"/>
      <c r="B314" s="5">
        <v>89</v>
      </c>
      <c r="C314" s="5">
        <v>300</v>
      </c>
      <c r="D314" s="71" t="s">
        <v>694</v>
      </c>
      <c r="E314" s="12"/>
      <c r="F314" s="5" t="s">
        <v>172</v>
      </c>
      <c r="G314" s="86" t="s">
        <v>695</v>
      </c>
      <c r="H314" s="125" t="s">
        <v>696</v>
      </c>
      <c r="I314" s="125" t="s">
        <v>697</v>
      </c>
      <c r="J314" s="88" t="s">
        <v>443</v>
      </c>
      <c r="K314" s="5" t="s">
        <v>389</v>
      </c>
      <c r="L314" s="120"/>
    </row>
    <row r="315" spans="1:12" ht="28.5">
      <c r="A315" s="5"/>
      <c r="B315" s="5">
        <v>89</v>
      </c>
      <c r="C315" s="5">
        <v>301</v>
      </c>
      <c r="D315" s="71" t="s">
        <v>778</v>
      </c>
      <c r="E315" s="12"/>
      <c r="F315" s="5" t="s">
        <v>172</v>
      </c>
      <c r="G315" s="86" t="s">
        <v>779</v>
      </c>
      <c r="H315" s="125" t="s">
        <v>780</v>
      </c>
      <c r="I315" s="125" t="s">
        <v>781</v>
      </c>
      <c r="J315" s="88" t="s">
        <v>824</v>
      </c>
      <c r="K315" s="5" t="s">
        <v>389</v>
      </c>
      <c r="L315" s="120"/>
    </row>
    <row r="316" spans="1:12" ht="28.5">
      <c r="A316" s="5"/>
      <c r="B316" s="5">
        <v>90</v>
      </c>
      <c r="C316" s="5">
        <v>302</v>
      </c>
      <c r="D316" s="71" t="s">
        <v>782</v>
      </c>
      <c r="E316" s="12"/>
      <c r="F316" s="5" t="s">
        <v>172</v>
      </c>
      <c r="G316" s="86" t="s">
        <v>783</v>
      </c>
      <c r="H316" s="125" t="s">
        <v>781</v>
      </c>
      <c r="I316" s="125" t="s">
        <v>784</v>
      </c>
      <c r="J316" s="71" t="s">
        <v>957</v>
      </c>
      <c r="K316" s="5" t="s">
        <v>389</v>
      </c>
      <c r="L316" s="120"/>
    </row>
    <row r="317" spans="1:12" ht="28.5">
      <c r="A317" s="5"/>
      <c r="B317" s="5">
        <v>90</v>
      </c>
      <c r="C317" s="5">
        <v>303</v>
      </c>
      <c r="D317" s="71" t="s">
        <v>785</v>
      </c>
      <c r="E317" s="12"/>
      <c r="F317" s="5" t="s">
        <v>172</v>
      </c>
      <c r="G317" s="86" t="s">
        <v>786</v>
      </c>
      <c r="H317" s="125" t="s">
        <v>787</v>
      </c>
      <c r="I317" s="125" t="s">
        <v>788</v>
      </c>
      <c r="J317" s="71" t="s">
        <v>927</v>
      </c>
      <c r="K317" s="5" t="s">
        <v>389</v>
      </c>
      <c r="L317" s="120"/>
    </row>
    <row r="318" spans="1:12" ht="28.5">
      <c r="A318" s="5"/>
      <c r="B318" s="5">
        <v>90</v>
      </c>
      <c r="C318" s="5">
        <v>304</v>
      </c>
      <c r="D318" s="71" t="s">
        <v>789</v>
      </c>
      <c r="E318" s="12"/>
      <c r="F318" s="5" t="s">
        <v>172</v>
      </c>
      <c r="G318" s="86" t="s">
        <v>790</v>
      </c>
      <c r="H318" s="125" t="s">
        <v>791</v>
      </c>
      <c r="I318" s="125" t="s">
        <v>502</v>
      </c>
      <c r="J318" s="71" t="s">
        <v>703</v>
      </c>
      <c r="K318" s="5" t="s">
        <v>389</v>
      </c>
      <c r="L318" s="120"/>
    </row>
    <row r="319" spans="1:12" ht="28.5">
      <c r="A319" s="117"/>
      <c r="B319" s="117">
        <v>91</v>
      </c>
      <c r="C319" s="117">
        <v>305</v>
      </c>
      <c r="D319" s="118" t="s">
        <v>792</v>
      </c>
      <c r="E319" s="123"/>
      <c r="F319" s="5" t="s">
        <v>172</v>
      </c>
      <c r="G319" s="86" t="s">
        <v>773</v>
      </c>
      <c r="H319" s="124" t="s">
        <v>774</v>
      </c>
      <c r="I319" s="124" t="s">
        <v>552</v>
      </c>
      <c r="J319" s="118" t="s">
        <v>737</v>
      </c>
      <c r="K319" s="5" t="s">
        <v>389</v>
      </c>
      <c r="L319" s="120"/>
    </row>
    <row r="320" spans="1:12" ht="28.5">
      <c r="A320" s="5"/>
      <c r="B320" s="5">
        <v>91</v>
      </c>
      <c r="C320" s="5">
        <v>306</v>
      </c>
      <c r="D320" s="71" t="s">
        <v>775</v>
      </c>
      <c r="E320" s="3"/>
      <c r="F320" s="5" t="s">
        <v>172</v>
      </c>
      <c r="G320" s="86" t="s">
        <v>666</v>
      </c>
      <c r="H320" s="125" t="s">
        <v>555</v>
      </c>
      <c r="I320" s="125" t="s">
        <v>560</v>
      </c>
      <c r="J320" s="71" t="s">
        <v>660</v>
      </c>
      <c r="K320" s="5" t="s">
        <v>389</v>
      </c>
      <c r="L320" s="80"/>
    </row>
    <row r="321" spans="1:12" ht="28.5">
      <c r="A321" s="117"/>
      <c r="B321" s="117">
        <v>91</v>
      </c>
      <c r="C321" s="117">
        <v>307</v>
      </c>
      <c r="D321" s="118" t="s">
        <v>667</v>
      </c>
      <c r="E321" s="89"/>
      <c r="F321" s="5" t="s">
        <v>172</v>
      </c>
      <c r="G321" s="86" t="s">
        <v>668</v>
      </c>
      <c r="H321" s="124" t="s">
        <v>669</v>
      </c>
      <c r="I321" s="124" t="s">
        <v>670</v>
      </c>
      <c r="J321" s="118" t="s">
        <v>567</v>
      </c>
      <c r="K321" s="5" t="s">
        <v>389</v>
      </c>
      <c r="L321" s="126"/>
    </row>
    <row r="322" spans="1:12" ht="28.5">
      <c r="A322" s="5"/>
      <c r="B322" s="5">
        <v>92</v>
      </c>
      <c r="C322" s="5">
        <v>308</v>
      </c>
      <c r="D322" s="71" t="s">
        <v>671</v>
      </c>
      <c r="E322" s="3"/>
      <c r="F322" s="5" t="s">
        <v>172</v>
      </c>
      <c r="G322" s="86" t="s">
        <v>672</v>
      </c>
      <c r="H322" s="125" t="s">
        <v>795</v>
      </c>
      <c r="I322" s="125" t="s">
        <v>796</v>
      </c>
      <c r="J322" s="71" t="s">
        <v>814</v>
      </c>
      <c r="K322" s="5" t="s">
        <v>389</v>
      </c>
      <c r="L322" s="80"/>
    </row>
    <row r="323" spans="1:12" ht="28.5">
      <c r="A323" s="5"/>
      <c r="B323" s="5">
        <v>92</v>
      </c>
      <c r="C323" s="5">
        <v>309</v>
      </c>
      <c r="D323" s="71" t="s">
        <v>673</v>
      </c>
      <c r="E323" s="3"/>
      <c r="F323" s="5" t="s">
        <v>172</v>
      </c>
      <c r="G323" s="86" t="s">
        <v>674</v>
      </c>
      <c r="H323" s="125" t="s">
        <v>675</v>
      </c>
      <c r="I323" s="125" t="s">
        <v>676</v>
      </c>
      <c r="J323" s="71" t="s">
        <v>960</v>
      </c>
      <c r="K323" s="5" t="s">
        <v>389</v>
      </c>
      <c r="L323" s="80"/>
    </row>
    <row r="324" spans="1:12" ht="28.5">
      <c r="A324" s="5"/>
      <c r="B324" s="5">
        <v>92</v>
      </c>
      <c r="C324" s="5">
        <v>310</v>
      </c>
      <c r="D324" s="71" t="s">
        <v>677</v>
      </c>
      <c r="E324" s="3"/>
      <c r="F324" s="5" t="s">
        <v>172</v>
      </c>
      <c r="G324" s="86" t="s">
        <v>678</v>
      </c>
      <c r="H324" s="125" t="s">
        <v>679</v>
      </c>
      <c r="I324" s="125" t="s">
        <v>781</v>
      </c>
      <c r="J324" s="71" t="s">
        <v>798</v>
      </c>
      <c r="K324" s="5" t="s">
        <v>389</v>
      </c>
      <c r="L324" s="80"/>
    </row>
    <row r="325" spans="1:12" ht="28.5">
      <c r="A325" s="5"/>
      <c r="B325" s="5">
        <v>93</v>
      </c>
      <c r="C325" s="5">
        <v>311</v>
      </c>
      <c r="D325" s="71" t="s">
        <v>680</v>
      </c>
      <c r="E325" s="3"/>
      <c r="F325" s="5" t="s">
        <v>172</v>
      </c>
      <c r="G325" s="86" t="s">
        <v>681</v>
      </c>
      <c r="H325" s="125" t="s">
        <v>682</v>
      </c>
      <c r="I325" s="125" t="s">
        <v>683</v>
      </c>
      <c r="J325" s="71" t="s">
        <v>975</v>
      </c>
      <c r="K325" s="5" t="s">
        <v>389</v>
      </c>
      <c r="L325" s="80"/>
    </row>
    <row r="326" spans="1:12" ht="28.5">
      <c r="A326" s="5"/>
      <c r="B326" s="5">
        <v>93</v>
      </c>
      <c r="C326" s="5">
        <v>312</v>
      </c>
      <c r="D326" s="71" t="s">
        <v>684</v>
      </c>
      <c r="E326" s="3"/>
      <c r="F326" s="5" t="s">
        <v>172</v>
      </c>
      <c r="G326" s="86" t="s">
        <v>685</v>
      </c>
      <c r="H326" s="125" t="s">
        <v>686</v>
      </c>
      <c r="I326" s="125" t="s">
        <v>687</v>
      </c>
      <c r="J326" s="71" t="s">
        <v>659</v>
      </c>
      <c r="K326" s="5" t="s">
        <v>389</v>
      </c>
      <c r="L326" s="80"/>
    </row>
    <row r="327" spans="1:12" ht="15">
      <c r="A327" s="112"/>
      <c r="B327" s="112"/>
      <c r="C327" s="112"/>
      <c r="D327" s="112"/>
      <c r="E327" s="122"/>
      <c r="F327" s="112" t="s">
        <v>838</v>
      </c>
      <c r="G327" s="113" t="s">
        <v>608</v>
      </c>
      <c r="H327" s="114"/>
      <c r="I327" s="114"/>
      <c r="J327" s="115"/>
      <c r="K327" s="112"/>
      <c r="L327" s="116"/>
    </row>
    <row r="328" spans="1:12" ht="30" customHeight="1">
      <c r="A328" s="117"/>
      <c r="B328" s="117">
        <v>93</v>
      </c>
      <c r="C328" s="117">
        <v>313</v>
      </c>
      <c r="D328" s="118" t="s">
        <v>889</v>
      </c>
      <c r="E328" s="89"/>
      <c r="F328" s="5" t="s">
        <v>609</v>
      </c>
      <c r="G328" s="143" t="s">
        <v>688</v>
      </c>
      <c r="H328" s="124" t="s">
        <v>689</v>
      </c>
      <c r="I328" s="124" t="s">
        <v>690</v>
      </c>
      <c r="J328" s="118" t="s">
        <v>745</v>
      </c>
      <c r="K328" s="5" t="s">
        <v>389</v>
      </c>
      <c r="L328" s="126"/>
    </row>
  </sheetData>
  <sheetProtection/>
  <mergeCells count="13">
    <mergeCell ref="B8:D8"/>
    <mergeCell ref="E6:G6"/>
    <mergeCell ref="B7:D7"/>
    <mergeCell ref="E7:G7"/>
    <mergeCell ref="A13:L13"/>
    <mergeCell ref="B1:L1"/>
    <mergeCell ref="B2:L2"/>
    <mergeCell ref="B3:L3"/>
    <mergeCell ref="B4:L4"/>
    <mergeCell ref="B6:D6"/>
    <mergeCell ref="E8:H8"/>
    <mergeCell ref="B10:F10"/>
    <mergeCell ref="H10:I10"/>
  </mergeCells>
  <printOptions horizontalCentered="1"/>
  <pageMargins left="0.2755905511811024" right="0.31496062992125984" top="0.2362204724409449" bottom="0.8661417322834646" header="0.7086614173228347" footer="0.1968503937007874"/>
  <pageSetup horizontalDpi="600" verticalDpi="600" orientation="landscape" paperSize="5" scale="73" r:id="rId3"/>
  <headerFooter alignWithMargins="0">
    <oddHeader>&amp;RHOJA No. &amp;"Arial,Negrita"&amp;P &amp;"Arial,Normal" DE  &amp;"Arial,Negrita"&amp;N</oddHeader>
    <oddFooter>&amp;L                              &amp;G&amp;C&amp;G&amp;R&amp;G</oddFooter>
  </headerFooter>
  <drawing r:id="rId1"/>
  <legacyDrawingHF r:id="rId2"/>
</worksheet>
</file>

<file path=xl/worksheets/sheet2.xml><?xml version="1.0" encoding="utf-8"?>
<worksheet xmlns="http://schemas.openxmlformats.org/spreadsheetml/2006/main" xmlns:r="http://schemas.openxmlformats.org/officeDocument/2006/relationships">
  <sheetPr>
    <tabColor indexed="11"/>
  </sheetPr>
  <dimension ref="A1:L115"/>
  <sheetViews>
    <sheetView zoomScale="75" zoomScaleNormal="75" zoomScaleSheetLayoutView="67" zoomScalePageLayoutView="0" workbookViewId="0" topLeftCell="A1">
      <pane ySplit="12" topLeftCell="A13" activePane="bottomLeft" state="frozen"/>
      <selection pane="topLeft" activeCell="D51" sqref="D51"/>
      <selection pane="bottomLeft" activeCell="A1" sqref="A1:IV16384"/>
    </sheetView>
  </sheetViews>
  <sheetFormatPr defaultColWidth="11.421875" defaultRowHeight="12.75"/>
  <cols>
    <col min="1" max="1" width="9.28125" style="46" customWidth="1"/>
    <col min="2" max="2" width="5.7109375" style="2" bestFit="1" customWidth="1"/>
    <col min="3" max="3" width="9.00390625" style="2" bestFit="1" customWidth="1"/>
    <col min="4" max="4" width="6.00390625" style="2" customWidth="1"/>
    <col min="5" max="5" width="5.7109375" style="2" bestFit="1" customWidth="1"/>
    <col min="6" max="6" width="12.140625" style="2" customWidth="1"/>
    <col min="7" max="7" width="83.28125" style="1" customWidth="1"/>
    <col min="8" max="8" width="16.7109375" style="11" customWidth="1"/>
    <col min="9" max="9" width="18.00390625" style="11" customWidth="1"/>
    <col min="10" max="10" width="10.140625" style="6" customWidth="1"/>
    <col min="11" max="11" width="11.7109375" style="2" customWidth="1"/>
    <col min="12" max="12" width="24.7109375" style="1" customWidth="1"/>
    <col min="13" max="16384" width="11.421875" style="1" customWidth="1"/>
  </cols>
  <sheetData>
    <row r="1" spans="2:12" ht="15.75">
      <c r="B1" s="164" t="s">
        <v>860</v>
      </c>
      <c r="C1" s="164"/>
      <c r="D1" s="164"/>
      <c r="E1" s="164"/>
      <c r="F1" s="164"/>
      <c r="G1" s="164"/>
      <c r="H1" s="164"/>
      <c r="I1" s="164"/>
      <c r="J1" s="164"/>
      <c r="K1" s="164"/>
      <c r="L1" s="164"/>
    </row>
    <row r="2" spans="2:12" ht="12.75">
      <c r="B2" s="165" t="s">
        <v>861</v>
      </c>
      <c r="C2" s="165"/>
      <c r="D2" s="165"/>
      <c r="E2" s="165"/>
      <c r="F2" s="165"/>
      <c r="G2" s="165"/>
      <c r="H2" s="165"/>
      <c r="I2" s="165"/>
      <c r="J2" s="165"/>
      <c r="K2" s="165"/>
      <c r="L2" s="165"/>
    </row>
    <row r="3" spans="2:12" ht="12.75">
      <c r="B3" s="165" t="s">
        <v>186</v>
      </c>
      <c r="C3" s="165"/>
      <c r="D3" s="165"/>
      <c r="E3" s="165"/>
      <c r="F3" s="165"/>
      <c r="G3" s="165"/>
      <c r="H3" s="165"/>
      <c r="I3" s="165"/>
      <c r="J3" s="165"/>
      <c r="K3" s="165"/>
      <c r="L3" s="165"/>
    </row>
    <row r="4" spans="2:12" ht="12.75">
      <c r="B4" s="166" t="s">
        <v>723</v>
      </c>
      <c r="C4" s="166"/>
      <c r="D4" s="166"/>
      <c r="E4" s="166"/>
      <c r="F4" s="166"/>
      <c r="G4" s="166"/>
      <c r="H4" s="166"/>
      <c r="I4" s="166"/>
      <c r="J4" s="166"/>
      <c r="K4" s="166"/>
      <c r="L4" s="166"/>
    </row>
    <row r="5" spans="7:12" ht="4.5" customHeight="1">
      <c r="G5" s="2"/>
      <c r="L5" s="2"/>
    </row>
    <row r="6" spans="2:11" ht="12.75">
      <c r="B6" s="172" t="s">
        <v>187</v>
      </c>
      <c r="C6" s="172"/>
      <c r="D6" s="172"/>
      <c r="E6" s="173" t="s">
        <v>265</v>
      </c>
      <c r="F6" s="173"/>
      <c r="G6" s="173"/>
      <c r="H6" s="13"/>
      <c r="I6" s="13" t="s">
        <v>189</v>
      </c>
      <c r="J6" s="7"/>
      <c r="K6" s="15"/>
    </row>
    <row r="7" spans="2:11" ht="12.75">
      <c r="B7" s="172" t="s">
        <v>188</v>
      </c>
      <c r="C7" s="172"/>
      <c r="D7" s="172"/>
      <c r="E7" s="176" t="s">
        <v>663</v>
      </c>
      <c r="F7" s="176"/>
      <c r="G7" s="176"/>
      <c r="H7" s="13"/>
      <c r="I7" s="13" t="s">
        <v>189</v>
      </c>
      <c r="J7" s="8"/>
      <c r="K7" s="15"/>
    </row>
    <row r="8" spans="2:11" ht="12.75">
      <c r="B8" s="172" t="s">
        <v>727</v>
      </c>
      <c r="C8" s="172"/>
      <c r="D8" s="172"/>
      <c r="E8" s="174"/>
      <c r="F8" s="175"/>
      <c r="G8" s="175"/>
      <c r="H8" s="13"/>
      <c r="I8" s="13"/>
      <c r="J8" s="14"/>
      <c r="K8" s="10"/>
    </row>
    <row r="9" ht="6" customHeight="1" thickBot="1"/>
    <row r="10" spans="1:12" s="2" customFormat="1" ht="27" customHeight="1">
      <c r="A10" s="47" t="s">
        <v>156</v>
      </c>
      <c r="B10" s="168" t="s">
        <v>726</v>
      </c>
      <c r="C10" s="169"/>
      <c r="D10" s="169"/>
      <c r="E10" s="169"/>
      <c r="F10" s="169"/>
      <c r="G10" s="19" t="s">
        <v>190</v>
      </c>
      <c r="H10" s="170" t="s">
        <v>622</v>
      </c>
      <c r="I10" s="171"/>
      <c r="J10" s="20"/>
      <c r="K10" s="21"/>
      <c r="L10" s="22"/>
    </row>
    <row r="11" spans="1:12" s="2" customFormat="1" ht="3" customHeight="1">
      <c r="A11" s="48"/>
      <c r="B11" s="23"/>
      <c r="C11" s="23"/>
      <c r="D11" s="23"/>
      <c r="E11" s="23"/>
      <c r="F11" s="23"/>
      <c r="G11" s="24"/>
      <c r="H11" s="25"/>
      <c r="I11" s="25"/>
      <c r="J11" s="26"/>
      <c r="K11" s="24"/>
      <c r="L11" s="27"/>
    </row>
    <row r="12" spans="1:12" s="2" customFormat="1" ht="16.5" thickBot="1">
      <c r="A12" s="48" t="s">
        <v>157</v>
      </c>
      <c r="B12" s="36" t="s">
        <v>628</v>
      </c>
      <c r="C12" s="36" t="s">
        <v>710</v>
      </c>
      <c r="D12" s="36" t="s">
        <v>624</v>
      </c>
      <c r="E12" s="36" t="s">
        <v>625</v>
      </c>
      <c r="F12" s="37" t="s">
        <v>711</v>
      </c>
      <c r="G12" s="38" t="s">
        <v>191</v>
      </c>
      <c r="H12" s="39" t="s">
        <v>848</v>
      </c>
      <c r="I12" s="40" t="s">
        <v>859</v>
      </c>
      <c r="J12" s="26" t="s">
        <v>626</v>
      </c>
      <c r="K12" s="41" t="s">
        <v>627</v>
      </c>
      <c r="L12" s="42" t="s">
        <v>623</v>
      </c>
    </row>
    <row r="13" spans="1:12" ht="13.5">
      <c r="A13" s="51">
        <v>1</v>
      </c>
      <c r="B13" s="43">
        <v>1</v>
      </c>
      <c r="C13" s="52" t="s">
        <v>724</v>
      </c>
      <c r="D13" s="52"/>
      <c r="E13" s="52"/>
      <c r="F13" s="52"/>
      <c r="G13" s="61" t="s">
        <v>664</v>
      </c>
      <c r="H13" s="44">
        <v>1941</v>
      </c>
      <c r="I13" s="44">
        <v>1988</v>
      </c>
      <c r="J13" s="62"/>
      <c r="K13" s="53" t="s">
        <v>389</v>
      </c>
      <c r="L13" s="54" t="s">
        <v>631</v>
      </c>
    </row>
    <row r="14" spans="1:12" ht="13.5">
      <c r="A14" s="49">
        <v>2</v>
      </c>
      <c r="B14" s="35">
        <v>1</v>
      </c>
      <c r="C14" s="28" t="s">
        <v>725</v>
      </c>
      <c r="D14" s="28"/>
      <c r="E14" s="28"/>
      <c r="F14" s="28"/>
      <c r="G14" s="58" t="s">
        <v>665</v>
      </c>
      <c r="H14" s="31">
        <v>1951</v>
      </c>
      <c r="I14" s="31">
        <v>1994</v>
      </c>
      <c r="J14" s="9"/>
      <c r="K14" s="4" t="s">
        <v>389</v>
      </c>
      <c r="L14" s="16" t="s">
        <v>631</v>
      </c>
    </row>
    <row r="15" spans="1:12" ht="13.5">
      <c r="A15" s="49">
        <v>3</v>
      </c>
      <c r="B15" s="35">
        <v>1</v>
      </c>
      <c r="C15" s="28" t="s">
        <v>730</v>
      </c>
      <c r="D15" s="28"/>
      <c r="E15" s="28"/>
      <c r="F15" s="28"/>
      <c r="G15" s="58" t="s">
        <v>912</v>
      </c>
      <c r="H15" s="31">
        <v>1952</v>
      </c>
      <c r="I15" s="31">
        <v>1994</v>
      </c>
      <c r="J15" s="9"/>
      <c r="K15" s="4" t="s">
        <v>389</v>
      </c>
      <c r="L15" s="16" t="s">
        <v>631</v>
      </c>
    </row>
    <row r="16" spans="1:12" ht="13.5">
      <c r="A16" s="49">
        <v>4</v>
      </c>
      <c r="B16" s="35">
        <v>1</v>
      </c>
      <c r="C16" s="28" t="s">
        <v>605</v>
      </c>
      <c r="D16" s="28"/>
      <c r="E16" s="28"/>
      <c r="F16" s="28"/>
      <c r="G16" s="58" t="s">
        <v>717</v>
      </c>
      <c r="H16" s="31">
        <v>1955</v>
      </c>
      <c r="I16" s="31">
        <v>1984</v>
      </c>
      <c r="J16" s="9"/>
      <c r="K16" s="4" t="s">
        <v>389</v>
      </c>
      <c r="L16" s="16" t="s">
        <v>631</v>
      </c>
    </row>
    <row r="17" spans="1:12" ht="13.5">
      <c r="A17" s="49">
        <v>5</v>
      </c>
      <c r="B17" s="35">
        <v>1</v>
      </c>
      <c r="C17" s="28" t="s">
        <v>909</v>
      </c>
      <c r="D17" s="28"/>
      <c r="E17" s="28"/>
      <c r="F17" s="28"/>
      <c r="G17" s="58" t="s">
        <v>718</v>
      </c>
      <c r="H17" s="31">
        <v>1957</v>
      </c>
      <c r="I17" s="31">
        <v>1994</v>
      </c>
      <c r="J17" s="9"/>
      <c r="K17" s="4" t="s">
        <v>389</v>
      </c>
      <c r="L17" s="16" t="s">
        <v>631</v>
      </c>
    </row>
    <row r="18" spans="1:12" ht="13.5">
      <c r="A18" s="49">
        <v>6</v>
      </c>
      <c r="B18" s="30">
        <v>2</v>
      </c>
      <c r="C18" s="28" t="s">
        <v>921</v>
      </c>
      <c r="D18" s="28"/>
      <c r="E18" s="28"/>
      <c r="F18" s="28"/>
      <c r="G18" s="58" t="s">
        <v>719</v>
      </c>
      <c r="H18" s="31">
        <v>1960</v>
      </c>
      <c r="I18" s="31">
        <v>1986</v>
      </c>
      <c r="J18" s="9"/>
      <c r="K18" s="4" t="s">
        <v>389</v>
      </c>
      <c r="L18" s="16" t="s">
        <v>631</v>
      </c>
    </row>
    <row r="19" spans="1:12" ht="13.5">
      <c r="A19" s="49">
        <v>7</v>
      </c>
      <c r="B19" s="30">
        <v>2</v>
      </c>
      <c r="C19" s="28" t="s">
        <v>977</v>
      </c>
      <c r="D19" s="28"/>
      <c r="E19" s="28"/>
      <c r="F19" s="28"/>
      <c r="G19" s="58" t="s">
        <v>720</v>
      </c>
      <c r="H19" s="31">
        <v>1960</v>
      </c>
      <c r="I19" s="31">
        <v>1994</v>
      </c>
      <c r="J19" s="9"/>
      <c r="K19" s="4" t="s">
        <v>389</v>
      </c>
      <c r="L19" s="16" t="s">
        <v>631</v>
      </c>
    </row>
    <row r="20" spans="1:12" ht="13.5">
      <c r="A20" s="49">
        <v>8</v>
      </c>
      <c r="B20" s="30">
        <v>2</v>
      </c>
      <c r="C20" s="28" t="s">
        <v>277</v>
      </c>
      <c r="D20" s="28"/>
      <c r="E20" s="28"/>
      <c r="F20" s="28"/>
      <c r="G20" s="58" t="s">
        <v>700</v>
      </c>
      <c r="H20" s="31">
        <v>1962</v>
      </c>
      <c r="I20" s="31">
        <v>1986</v>
      </c>
      <c r="J20" s="9"/>
      <c r="K20" s="4" t="s">
        <v>389</v>
      </c>
      <c r="L20" s="16" t="s">
        <v>631</v>
      </c>
    </row>
    <row r="21" spans="1:12" ht="13.5">
      <c r="A21" s="49">
        <v>9</v>
      </c>
      <c r="B21" s="30">
        <v>2</v>
      </c>
      <c r="C21" s="28" t="s">
        <v>274</v>
      </c>
      <c r="D21" s="28"/>
      <c r="E21" s="28"/>
      <c r="F21" s="28"/>
      <c r="G21" s="58" t="s">
        <v>978</v>
      </c>
      <c r="H21" s="31"/>
      <c r="I21" s="31">
        <v>1965</v>
      </c>
      <c r="J21" s="9"/>
      <c r="K21" s="4" t="s">
        <v>389</v>
      </c>
      <c r="L21" s="16" t="s">
        <v>631</v>
      </c>
    </row>
    <row r="22" spans="1:12" ht="13.5">
      <c r="A22" s="49">
        <v>10</v>
      </c>
      <c r="B22" s="30">
        <v>2</v>
      </c>
      <c r="C22" s="28" t="s">
        <v>275</v>
      </c>
      <c r="D22" s="28"/>
      <c r="E22" s="28"/>
      <c r="F22" s="28"/>
      <c r="G22" s="58" t="s">
        <v>979</v>
      </c>
      <c r="H22" s="31">
        <v>1973</v>
      </c>
      <c r="I22" s="31">
        <v>1984</v>
      </c>
      <c r="J22" s="9"/>
      <c r="K22" s="4" t="s">
        <v>389</v>
      </c>
      <c r="L22" s="16" t="s">
        <v>631</v>
      </c>
    </row>
    <row r="23" spans="1:12" ht="13.5">
      <c r="A23" s="49">
        <v>11</v>
      </c>
      <c r="B23" s="30">
        <v>2</v>
      </c>
      <c r="C23" s="28" t="s">
        <v>833</v>
      </c>
      <c r="D23" s="28"/>
      <c r="E23" s="28"/>
      <c r="F23" s="28"/>
      <c r="G23" s="58" t="s">
        <v>831</v>
      </c>
      <c r="H23" s="31">
        <v>1973</v>
      </c>
      <c r="I23" s="31">
        <v>1994</v>
      </c>
      <c r="J23" s="9"/>
      <c r="K23" s="4" t="s">
        <v>389</v>
      </c>
      <c r="L23" s="16" t="s">
        <v>631</v>
      </c>
    </row>
    <row r="24" spans="1:12" ht="13.5">
      <c r="A24" s="49">
        <v>12</v>
      </c>
      <c r="B24" s="30">
        <v>2</v>
      </c>
      <c r="C24" s="28" t="s">
        <v>834</v>
      </c>
      <c r="D24" s="28"/>
      <c r="E24" s="28"/>
      <c r="F24" s="28"/>
      <c r="G24" s="58" t="s">
        <v>832</v>
      </c>
      <c r="H24" s="31">
        <v>1973</v>
      </c>
      <c r="I24" s="31">
        <v>1994</v>
      </c>
      <c r="J24" s="9"/>
      <c r="K24" s="4" t="s">
        <v>389</v>
      </c>
      <c r="L24" s="16" t="s">
        <v>631</v>
      </c>
    </row>
    <row r="25" spans="1:12" ht="13.5">
      <c r="A25" s="49">
        <v>13</v>
      </c>
      <c r="B25" s="35">
        <v>3</v>
      </c>
      <c r="C25" s="28" t="s">
        <v>3</v>
      </c>
      <c r="D25" s="28"/>
      <c r="E25" s="28"/>
      <c r="F25" s="28"/>
      <c r="G25" s="58" t="s">
        <v>507</v>
      </c>
      <c r="H25" s="31">
        <v>1974</v>
      </c>
      <c r="I25" s="31">
        <v>1993</v>
      </c>
      <c r="J25" s="9"/>
      <c r="K25" s="4" t="s">
        <v>389</v>
      </c>
      <c r="L25" s="16" t="s">
        <v>631</v>
      </c>
    </row>
    <row r="26" spans="1:12" ht="26.25" customHeight="1">
      <c r="A26" s="49">
        <v>14</v>
      </c>
      <c r="B26" s="35">
        <v>3</v>
      </c>
      <c r="C26" s="28" t="s">
        <v>721</v>
      </c>
      <c r="D26" s="28"/>
      <c r="E26" s="28"/>
      <c r="F26" s="28"/>
      <c r="G26" s="58" t="s">
        <v>508</v>
      </c>
      <c r="H26" s="31">
        <v>1982</v>
      </c>
      <c r="I26" s="31">
        <v>1994</v>
      </c>
      <c r="J26" s="9"/>
      <c r="K26" s="4" t="s">
        <v>389</v>
      </c>
      <c r="L26" s="16" t="s">
        <v>631</v>
      </c>
    </row>
    <row r="27" spans="1:12" ht="13.5">
      <c r="A27" s="49">
        <v>15</v>
      </c>
      <c r="B27" s="35">
        <v>3</v>
      </c>
      <c r="C27" s="28" t="s">
        <v>722</v>
      </c>
      <c r="D27" s="28"/>
      <c r="E27" s="28"/>
      <c r="F27" s="28"/>
      <c r="G27" s="58" t="s">
        <v>825</v>
      </c>
      <c r="H27" s="31">
        <v>1983</v>
      </c>
      <c r="I27" s="31">
        <v>1988</v>
      </c>
      <c r="J27" s="9"/>
      <c r="K27" s="4" t="s">
        <v>389</v>
      </c>
      <c r="L27" s="16" t="s">
        <v>631</v>
      </c>
    </row>
    <row r="28" spans="1:12" ht="13.5">
      <c r="A28" s="49">
        <v>16</v>
      </c>
      <c r="B28" s="35">
        <v>3</v>
      </c>
      <c r="C28" s="28" t="s">
        <v>851</v>
      </c>
      <c r="D28" s="28"/>
      <c r="E28" s="28"/>
      <c r="F28" s="28"/>
      <c r="G28" s="58" t="s">
        <v>826</v>
      </c>
      <c r="H28" s="31">
        <v>1984</v>
      </c>
      <c r="I28" s="31">
        <v>1986</v>
      </c>
      <c r="J28" s="9"/>
      <c r="K28" s="4" t="s">
        <v>389</v>
      </c>
      <c r="L28" s="16" t="s">
        <v>631</v>
      </c>
    </row>
    <row r="29" spans="1:12" ht="13.5">
      <c r="A29" s="49">
        <v>17</v>
      </c>
      <c r="B29" s="35">
        <v>3</v>
      </c>
      <c r="C29" s="28" t="s">
        <v>852</v>
      </c>
      <c r="D29" s="28"/>
      <c r="E29" s="28"/>
      <c r="F29" s="28"/>
      <c r="G29" s="58" t="s">
        <v>827</v>
      </c>
      <c r="H29" s="31">
        <v>1985</v>
      </c>
      <c r="I29" s="31">
        <v>1986</v>
      </c>
      <c r="J29" s="9"/>
      <c r="K29" s="4" t="s">
        <v>389</v>
      </c>
      <c r="L29" s="16" t="s">
        <v>631</v>
      </c>
    </row>
    <row r="30" spans="1:12" ht="13.5">
      <c r="A30" s="49">
        <v>18</v>
      </c>
      <c r="B30" s="35">
        <v>3</v>
      </c>
      <c r="C30" s="28" t="s">
        <v>936</v>
      </c>
      <c r="D30" s="28"/>
      <c r="E30" s="28"/>
      <c r="F30" s="28"/>
      <c r="G30" s="58" t="s">
        <v>828</v>
      </c>
      <c r="H30" s="31">
        <v>1985</v>
      </c>
      <c r="I30" s="31">
        <v>1994</v>
      </c>
      <c r="J30" s="9"/>
      <c r="K30" s="4" t="s">
        <v>389</v>
      </c>
      <c r="L30" s="16" t="s">
        <v>631</v>
      </c>
    </row>
    <row r="31" spans="1:12" ht="13.5">
      <c r="A31" s="49">
        <v>19</v>
      </c>
      <c r="B31" s="35">
        <v>3</v>
      </c>
      <c r="C31" s="28" t="s">
        <v>937</v>
      </c>
      <c r="D31" s="28"/>
      <c r="E31" s="28"/>
      <c r="F31" s="28"/>
      <c r="G31" s="58" t="s">
        <v>829</v>
      </c>
      <c r="H31" s="31">
        <v>1985</v>
      </c>
      <c r="I31" s="31">
        <f>I30</f>
        <v>1994</v>
      </c>
      <c r="J31" s="9"/>
      <c r="K31" s="4" t="s">
        <v>389</v>
      </c>
      <c r="L31" s="16" t="s">
        <v>631</v>
      </c>
    </row>
    <row r="32" spans="1:12" ht="13.5">
      <c r="A32" s="49">
        <v>20</v>
      </c>
      <c r="B32" s="30">
        <v>4</v>
      </c>
      <c r="C32" s="28" t="s">
        <v>938</v>
      </c>
      <c r="D32" s="28"/>
      <c r="E32" s="28"/>
      <c r="F32" s="28"/>
      <c r="G32" s="58" t="s">
        <v>830</v>
      </c>
      <c r="H32" s="31">
        <v>1985</v>
      </c>
      <c r="I32" s="31">
        <v>1995</v>
      </c>
      <c r="J32" s="9"/>
      <c r="K32" s="4" t="s">
        <v>389</v>
      </c>
      <c r="L32" s="16" t="s">
        <v>631</v>
      </c>
    </row>
    <row r="33" spans="1:12" ht="13.5">
      <c r="A33" s="49">
        <v>21</v>
      </c>
      <c r="B33" s="30">
        <v>4</v>
      </c>
      <c r="C33" s="28" t="s">
        <v>939</v>
      </c>
      <c r="D33" s="28"/>
      <c r="E33" s="28"/>
      <c r="F33" s="28"/>
      <c r="G33" s="58" t="s">
        <v>969</v>
      </c>
      <c r="H33" s="31">
        <v>11986</v>
      </c>
      <c r="I33" s="31">
        <v>1990</v>
      </c>
      <c r="J33" s="9"/>
      <c r="K33" s="4" t="s">
        <v>389</v>
      </c>
      <c r="L33" s="16" t="s">
        <v>631</v>
      </c>
    </row>
    <row r="34" spans="1:12" ht="13.5">
      <c r="A34" s="49">
        <v>22</v>
      </c>
      <c r="B34" s="30">
        <v>4</v>
      </c>
      <c r="C34" s="28" t="s">
        <v>940</v>
      </c>
      <c r="D34" s="28"/>
      <c r="E34" s="28"/>
      <c r="F34" s="28"/>
      <c r="G34" s="58" t="s">
        <v>700</v>
      </c>
      <c r="H34" s="31">
        <v>1987</v>
      </c>
      <c r="I34" s="31">
        <v>1994</v>
      </c>
      <c r="J34" s="9"/>
      <c r="K34" s="4" t="s">
        <v>389</v>
      </c>
      <c r="L34" s="16" t="s">
        <v>631</v>
      </c>
    </row>
    <row r="35" spans="1:12" ht="13.5">
      <c r="A35" s="49">
        <v>23</v>
      </c>
      <c r="B35" s="30">
        <v>4</v>
      </c>
      <c r="C35" s="28" t="s">
        <v>941</v>
      </c>
      <c r="D35" s="28"/>
      <c r="E35" s="28"/>
      <c r="F35" s="28"/>
      <c r="G35" s="58" t="s">
        <v>970</v>
      </c>
      <c r="H35" s="31"/>
      <c r="I35" s="31">
        <v>1988</v>
      </c>
      <c r="J35" s="9"/>
      <c r="K35" s="4" t="s">
        <v>389</v>
      </c>
      <c r="L35" s="16" t="s">
        <v>631</v>
      </c>
    </row>
    <row r="36" spans="1:12" ht="13.5">
      <c r="A36" s="49">
        <v>24</v>
      </c>
      <c r="B36" s="30">
        <v>4</v>
      </c>
      <c r="C36" s="28" t="s">
        <v>942</v>
      </c>
      <c r="D36" s="28"/>
      <c r="E36" s="28"/>
      <c r="F36" s="28"/>
      <c r="G36" s="58" t="s">
        <v>971</v>
      </c>
      <c r="H36" s="31"/>
      <c r="I36" s="31">
        <v>1989</v>
      </c>
      <c r="J36" s="9"/>
      <c r="K36" s="4" t="s">
        <v>389</v>
      </c>
      <c r="L36" s="16" t="s">
        <v>631</v>
      </c>
    </row>
    <row r="37" spans="1:12" ht="13.5">
      <c r="A37" s="49">
        <v>25</v>
      </c>
      <c r="B37" s="30">
        <v>4</v>
      </c>
      <c r="C37" s="28" t="s">
        <v>943</v>
      </c>
      <c r="D37" s="28"/>
      <c r="E37" s="28"/>
      <c r="F37" s="28"/>
      <c r="G37" s="58" t="s">
        <v>972</v>
      </c>
      <c r="H37" s="31">
        <v>1989</v>
      </c>
      <c r="I37" s="31">
        <v>1994</v>
      </c>
      <c r="J37" s="9"/>
      <c r="K37" s="4" t="s">
        <v>389</v>
      </c>
      <c r="L37" s="16" t="s">
        <v>631</v>
      </c>
    </row>
    <row r="38" spans="1:12" ht="13.5">
      <c r="A38" s="49">
        <v>26</v>
      </c>
      <c r="B38" s="30">
        <v>4</v>
      </c>
      <c r="C38" s="28" t="s">
        <v>864</v>
      </c>
      <c r="D38" s="28"/>
      <c r="E38" s="28"/>
      <c r="F38" s="28"/>
      <c r="G38" s="58" t="s">
        <v>973</v>
      </c>
      <c r="H38" s="31">
        <v>1990</v>
      </c>
      <c r="I38" s="31">
        <v>1994</v>
      </c>
      <c r="J38" s="9"/>
      <c r="K38" s="4" t="s">
        <v>389</v>
      </c>
      <c r="L38" s="16" t="s">
        <v>631</v>
      </c>
    </row>
    <row r="39" spans="1:12" ht="13.5">
      <c r="A39" s="49">
        <v>27</v>
      </c>
      <c r="B39" s="30">
        <v>4</v>
      </c>
      <c r="C39" s="28" t="s">
        <v>865</v>
      </c>
      <c r="D39" s="28"/>
      <c r="E39" s="28"/>
      <c r="F39" s="28"/>
      <c r="G39" s="58" t="s">
        <v>974</v>
      </c>
      <c r="H39" s="31">
        <v>1991</v>
      </c>
      <c r="I39" s="31">
        <v>1992</v>
      </c>
      <c r="J39" s="9"/>
      <c r="K39" s="4" t="s">
        <v>389</v>
      </c>
      <c r="L39" s="16" t="s">
        <v>631</v>
      </c>
    </row>
    <row r="40" spans="1:12" ht="13.5">
      <c r="A40" s="49">
        <v>28</v>
      </c>
      <c r="B40" s="30">
        <v>4</v>
      </c>
      <c r="C40" s="28" t="s">
        <v>866</v>
      </c>
      <c r="D40" s="28"/>
      <c r="E40" s="28"/>
      <c r="F40" s="28"/>
      <c r="G40" s="58" t="s">
        <v>844</v>
      </c>
      <c r="H40" s="31">
        <v>1991</v>
      </c>
      <c r="I40" s="31">
        <v>1992</v>
      </c>
      <c r="J40" s="9"/>
      <c r="K40" s="4" t="s">
        <v>389</v>
      </c>
      <c r="L40" s="16" t="s">
        <v>631</v>
      </c>
    </row>
    <row r="41" spans="1:12" ht="13.5">
      <c r="A41" s="49">
        <v>29</v>
      </c>
      <c r="B41" s="30">
        <v>4</v>
      </c>
      <c r="C41" s="28" t="s">
        <v>728</v>
      </c>
      <c r="D41" s="28"/>
      <c r="E41" s="28"/>
      <c r="F41" s="28"/>
      <c r="G41" s="58" t="s">
        <v>845</v>
      </c>
      <c r="H41" s="31">
        <v>1991</v>
      </c>
      <c r="I41" s="31">
        <v>1992</v>
      </c>
      <c r="J41" s="9"/>
      <c r="K41" s="4" t="s">
        <v>389</v>
      </c>
      <c r="L41" s="16" t="s">
        <v>631</v>
      </c>
    </row>
    <row r="42" spans="1:12" ht="13.5">
      <c r="A42" s="49">
        <v>30</v>
      </c>
      <c r="B42" s="30">
        <v>4</v>
      </c>
      <c r="C42" s="28" t="s">
        <v>729</v>
      </c>
      <c r="D42" s="28"/>
      <c r="E42" s="28"/>
      <c r="F42" s="28"/>
      <c r="G42" s="58" t="s">
        <v>63</v>
      </c>
      <c r="H42" s="31">
        <v>1991</v>
      </c>
      <c r="I42" s="31">
        <v>1992</v>
      </c>
      <c r="J42" s="9"/>
      <c r="K42" s="4" t="s">
        <v>389</v>
      </c>
      <c r="L42" s="16" t="s">
        <v>631</v>
      </c>
    </row>
    <row r="43" spans="1:12" ht="13.5">
      <c r="A43" s="49">
        <v>31</v>
      </c>
      <c r="B43" s="35">
        <v>5</v>
      </c>
      <c r="C43" s="28" t="s">
        <v>835</v>
      </c>
      <c r="D43" s="28"/>
      <c r="E43" s="28"/>
      <c r="F43" s="28"/>
      <c r="G43" s="58" t="s">
        <v>272</v>
      </c>
      <c r="H43" s="31">
        <v>1991</v>
      </c>
      <c r="I43" s="31">
        <v>1992</v>
      </c>
      <c r="J43" s="9"/>
      <c r="K43" s="4" t="s">
        <v>389</v>
      </c>
      <c r="L43" s="55" t="s">
        <v>631</v>
      </c>
    </row>
    <row r="44" spans="1:12" ht="13.5">
      <c r="A44" s="49">
        <v>32</v>
      </c>
      <c r="B44" s="35">
        <v>5</v>
      </c>
      <c r="C44" s="28" t="s">
        <v>922</v>
      </c>
      <c r="D44" s="28"/>
      <c r="E44" s="28"/>
      <c r="F44" s="28"/>
      <c r="G44" s="58" t="s">
        <v>451</v>
      </c>
      <c r="H44" s="31">
        <v>1991</v>
      </c>
      <c r="I44" s="31">
        <v>1992</v>
      </c>
      <c r="J44" s="9"/>
      <c r="K44" s="4" t="s">
        <v>389</v>
      </c>
      <c r="L44" s="55" t="s">
        <v>631</v>
      </c>
    </row>
    <row r="45" spans="1:12" ht="13.5">
      <c r="A45" s="49">
        <v>33</v>
      </c>
      <c r="B45" s="35">
        <v>5</v>
      </c>
      <c r="C45" s="28" t="s">
        <v>276</v>
      </c>
      <c r="D45" s="28"/>
      <c r="E45" s="28"/>
      <c r="F45" s="28"/>
      <c r="G45" s="58" t="s">
        <v>452</v>
      </c>
      <c r="H45" s="31">
        <v>1991</v>
      </c>
      <c r="I45" s="31">
        <v>1992</v>
      </c>
      <c r="J45" s="9"/>
      <c r="K45" s="4" t="s">
        <v>389</v>
      </c>
      <c r="L45" s="55" t="s">
        <v>631</v>
      </c>
    </row>
    <row r="46" spans="1:12" ht="13.5">
      <c r="A46" s="49">
        <v>34</v>
      </c>
      <c r="B46" s="35">
        <v>5</v>
      </c>
      <c r="C46" s="28" t="s">
        <v>158</v>
      </c>
      <c r="D46" s="28"/>
      <c r="E46" s="28"/>
      <c r="F46" s="28"/>
      <c r="G46" s="58" t="s">
        <v>453</v>
      </c>
      <c r="H46" s="31">
        <v>1991</v>
      </c>
      <c r="I46" s="31">
        <v>1993</v>
      </c>
      <c r="J46" s="9"/>
      <c r="K46" s="4" t="s">
        <v>389</v>
      </c>
      <c r="L46" s="55" t="s">
        <v>631</v>
      </c>
    </row>
    <row r="47" spans="1:12" ht="13.5">
      <c r="A47" s="49">
        <v>35</v>
      </c>
      <c r="B47" s="35">
        <v>5</v>
      </c>
      <c r="C47" s="28" t="s">
        <v>159</v>
      </c>
      <c r="D47" s="28"/>
      <c r="E47" s="28"/>
      <c r="F47" s="28"/>
      <c r="G47" s="58" t="s">
        <v>932</v>
      </c>
      <c r="H47" s="31">
        <v>1991</v>
      </c>
      <c r="I47" s="31">
        <v>1995</v>
      </c>
      <c r="J47" s="9"/>
      <c r="K47" s="4" t="s">
        <v>389</v>
      </c>
      <c r="L47" s="55" t="s">
        <v>631</v>
      </c>
    </row>
    <row r="48" spans="1:12" ht="13.5">
      <c r="A48" s="49">
        <v>36</v>
      </c>
      <c r="B48" s="35">
        <v>5</v>
      </c>
      <c r="C48" s="28" t="s">
        <v>269</v>
      </c>
      <c r="D48" s="28"/>
      <c r="E48" s="28"/>
      <c r="F48" s="28"/>
      <c r="G48" s="58" t="s">
        <v>933</v>
      </c>
      <c r="H48" s="31"/>
      <c r="I48" s="31">
        <v>1992</v>
      </c>
      <c r="J48" s="9"/>
      <c r="K48" s="4" t="s">
        <v>389</v>
      </c>
      <c r="L48" s="55" t="s">
        <v>631</v>
      </c>
    </row>
    <row r="49" spans="1:12" ht="13.5">
      <c r="A49" s="49">
        <v>37</v>
      </c>
      <c r="B49" s="35">
        <v>5</v>
      </c>
      <c r="C49" s="28" t="s">
        <v>862</v>
      </c>
      <c r="D49" s="28"/>
      <c r="E49" s="28"/>
      <c r="F49" s="28"/>
      <c r="G49" s="58" t="s">
        <v>934</v>
      </c>
      <c r="H49" s="31"/>
      <c r="I49" s="31">
        <v>1992</v>
      </c>
      <c r="J49" s="9"/>
      <c r="K49" s="4" t="s">
        <v>389</v>
      </c>
      <c r="L49" s="55" t="s">
        <v>631</v>
      </c>
    </row>
    <row r="50" spans="1:12" ht="13.5">
      <c r="A50" s="49">
        <v>38</v>
      </c>
      <c r="B50" s="35">
        <v>5</v>
      </c>
      <c r="C50" s="28" t="s">
        <v>863</v>
      </c>
      <c r="D50" s="28"/>
      <c r="E50" s="28"/>
      <c r="F50" s="28"/>
      <c r="G50" s="58" t="s">
        <v>935</v>
      </c>
      <c r="H50" s="31"/>
      <c r="I50" s="31">
        <v>1992</v>
      </c>
      <c r="J50" s="9"/>
      <c r="K50" s="4" t="s">
        <v>389</v>
      </c>
      <c r="L50" s="55" t="s">
        <v>631</v>
      </c>
    </row>
    <row r="51" spans="1:12" ht="13.5">
      <c r="A51" s="49">
        <v>39</v>
      </c>
      <c r="B51" s="35">
        <v>5</v>
      </c>
      <c r="C51" s="28" t="s">
        <v>376</v>
      </c>
      <c r="D51" s="28"/>
      <c r="E51" s="28"/>
      <c r="F51" s="28"/>
      <c r="G51" s="58" t="s">
        <v>457</v>
      </c>
      <c r="H51" s="31"/>
      <c r="I51" s="31">
        <v>1992</v>
      </c>
      <c r="J51" s="9"/>
      <c r="K51" s="4" t="s">
        <v>389</v>
      </c>
      <c r="L51" s="55" t="s">
        <v>631</v>
      </c>
    </row>
    <row r="52" spans="1:12" ht="13.5">
      <c r="A52" s="49">
        <v>40</v>
      </c>
      <c r="B52" s="35">
        <v>5</v>
      </c>
      <c r="C52" s="28" t="s">
        <v>377</v>
      </c>
      <c r="D52" s="28"/>
      <c r="E52" s="28"/>
      <c r="F52" s="28"/>
      <c r="G52" s="58" t="s">
        <v>144</v>
      </c>
      <c r="H52" s="31">
        <v>1992</v>
      </c>
      <c r="I52" s="31">
        <v>1993</v>
      </c>
      <c r="J52" s="9"/>
      <c r="K52" s="4" t="s">
        <v>389</v>
      </c>
      <c r="L52" s="55" t="s">
        <v>631</v>
      </c>
    </row>
    <row r="53" spans="1:12" ht="13.5">
      <c r="A53" s="49">
        <v>41</v>
      </c>
      <c r="B53" s="35">
        <v>5</v>
      </c>
      <c r="C53" s="28" t="s">
        <v>498</v>
      </c>
      <c r="D53" s="28"/>
      <c r="E53" s="28"/>
      <c r="F53" s="28"/>
      <c r="G53" s="58" t="s">
        <v>569</v>
      </c>
      <c r="H53" s="31">
        <v>1992</v>
      </c>
      <c r="I53" s="31">
        <v>1993</v>
      </c>
      <c r="J53" s="9"/>
      <c r="K53" s="4" t="s">
        <v>389</v>
      </c>
      <c r="L53" s="55" t="s">
        <v>631</v>
      </c>
    </row>
    <row r="54" spans="1:12" ht="13.5">
      <c r="A54" s="49">
        <v>42</v>
      </c>
      <c r="B54" s="30">
        <v>6</v>
      </c>
      <c r="C54" s="28" t="s">
        <v>819</v>
      </c>
      <c r="D54" s="28"/>
      <c r="E54" s="28"/>
      <c r="F54" s="28"/>
      <c r="G54" s="58" t="s">
        <v>634</v>
      </c>
      <c r="H54" s="31">
        <v>1992</v>
      </c>
      <c r="I54" s="31">
        <v>1993</v>
      </c>
      <c r="J54" s="9"/>
      <c r="K54" s="4" t="s">
        <v>389</v>
      </c>
      <c r="L54" s="55" t="s">
        <v>631</v>
      </c>
    </row>
    <row r="55" spans="1:12" ht="13.5">
      <c r="A55" s="49">
        <v>43</v>
      </c>
      <c r="B55" s="30">
        <v>6</v>
      </c>
      <c r="C55" s="28" t="s">
        <v>820</v>
      </c>
      <c r="D55" s="28"/>
      <c r="E55" s="28"/>
      <c r="F55" s="28"/>
      <c r="G55" s="58" t="s">
        <v>635</v>
      </c>
      <c r="H55" s="31">
        <v>1992</v>
      </c>
      <c r="I55" s="31">
        <v>1993</v>
      </c>
      <c r="J55" s="9"/>
      <c r="K55" s="4" t="s">
        <v>389</v>
      </c>
      <c r="L55" s="55" t="s">
        <v>631</v>
      </c>
    </row>
    <row r="56" spans="1:12" ht="13.5">
      <c r="A56" s="49">
        <v>44</v>
      </c>
      <c r="B56" s="30">
        <v>6</v>
      </c>
      <c r="C56" s="28" t="s">
        <v>821</v>
      </c>
      <c r="D56" s="28"/>
      <c r="E56" s="28"/>
      <c r="F56" s="28"/>
      <c r="G56" s="58" t="s">
        <v>636</v>
      </c>
      <c r="H56" s="31">
        <v>1992</v>
      </c>
      <c r="I56" s="31">
        <v>1993</v>
      </c>
      <c r="J56" s="9"/>
      <c r="K56" s="4" t="s">
        <v>389</v>
      </c>
      <c r="L56" s="55" t="s">
        <v>631</v>
      </c>
    </row>
    <row r="57" spans="1:12" ht="13.5">
      <c r="A57" s="49">
        <v>45</v>
      </c>
      <c r="B57" s="30">
        <v>6</v>
      </c>
      <c r="C57" s="28" t="s">
        <v>805</v>
      </c>
      <c r="D57" s="28"/>
      <c r="E57" s="28"/>
      <c r="F57" s="28"/>
      <c r="G57" s="58" t="s">
        <v>637</v>
      </c>
      <c r="H57" s="31">
        <v>1992</v>
      </c>
      <c r="I57" s="31">
        <v>1994</v>
      </c>
      <c r="J57" s="9"/>
      <c r="K57" s="4" t="s">
        <v>389</v>
      </c>
      <c r="L57" s="55" t="s">
        <v>631</v>
      </c>
    </row>
    <row r="58" spans="1:12" ht="13.5">
      <c r="A58" s="49">
        <v>46</v>
      </c>
      <c r="B58" s="30">
        <v>6</v>
      </c>
      <c r="C58" s="28" t="s">
        <v>806</v>
      </c>
      <c r="D58" s="28"/>
      <c r="E58" s="28"/>
      <c r="F58" s="28"/>
      <c r="G58" s="58" t="s">
        <v>638</v>
      </c>
      <c r="H58" s="31">
        <v>1992</v>
      </c>
      <c r="I58" s="31">
        <v>1994</v>
      </c>
      <c r="J58" s="9"/>
      <c r="K58" s="4" t="s">
        <v>389</v>
      </c>
      <c r="L58" s="55" t="s">
        <v>631</v>
      </c>
    </row>
    <row r="59" spans="1:12" ht="13.5">
      <c r="A59" s="49">
        <v>47</v>
      </c>
      <c r="B59" s="30">
        <v>6</v>
      </c>
      <c r="C59" s="28" t="s">
        <v>890</v>
      </c>
      <c r="D59" s="28"/>
      <c r="E59" s="28"/>
      <c r="F59" s="28"/>
      <c r="G59" s="58" t="s">
        <v>904</v>
      </c>
      <c r="H59" s="31">
        <v>1992</v>
      </c>
      <c r="I59" s="31">
        <v>1994</v>
      </c>
      <c r="J59" s="9"/>
      <c r="K59" s="4" t="s">
        <v>389</v>
      </c>
      <c r="L59" s="55" t="s">
        <v>631</v>
      </c>
    </row>
    <row r="60" spans="1:12" ht="13.5">
      <c r="A60" s="49">
        <v>48</v>
      </c>
      <c r="B60" s="30">
        <v>6</v>
      </c>
      <c r="C60" s="28" t="s">
        <v>965</v>
      </c>
      <c r="D60" s="28"/>
      <c r="E60" s="28"/>
      <c r="F60" s="28"/>
      <c r="G60" s="58" t="s">
        <v>67</v>
      </c>
      <c r="H60" s="31">
        <v>1992</v>
      </c>
      <c r="I60" s="31">
        <v>1994</v>
      </c>
      <c r="J60" s="9"/>
      <c r="K60" s="4" t="s">
        <v>389</v>
      </c>
      <c r="L60" s="55" t="s">
        <v>631</v>
      </c>
    </row>
    <row r="61" spans="1:12" ht="13.5">
      <c r="A61" s="49">
        <v>49</v>
      </c>
      <c r="B61" s="30">
        <v>6</v>
      </c>
      <c r="C61" s="28" t="s">
        <v>966</v>
      </c>
      <c r="D61" s="28"/>
      <c r="E61" s="28"/>
      <c r="F61" s="28"/>
      <c r="G61" s="58" t="s">
        <v>68</v>
      </c>
      <c r="H61" s="31">
        <v>1992</v>
      </c>
      <c r="I61" s="31">
        <v>1994</v>
      </c>
      <c r="J61" s="9"/>
      <c r="K61" s="4" t="s">
        <v>389</v>
      </c>
      <c r="L61" s="55" t="s">
        <v>631</v>
      </c>
    </row>
    <row r="62" spans="1:12" ht="13.5">
      <c r="A62" s="49">
        <v>50</v>
      </c>
      <c r="B62" s="30">
        <v>6</v>
      </c>
      <c r="C62" s="28" t="s">
        <v>944</v>
      </c>
      <c r="D62" s="28"/>
      <c r="E62" s="28"/>
      <c r="F62" s="28"/>
      <c r="G62" s="58" t="s">
        <v>142</v>
      </c>
      <c r="H62" s="31"/>
      <c r="I62" s="31">
        <v>1993</v>
      </c>
      <c r="J62" s="9"/>
      <c r="K62" s="4" t="s">
        <v>389</v>
      </c>
      <c r="L62" s="55" t="s">
        <v>631</v>
      </c>
    </row>
    <row r="63" spans="1:12" ht="13.5">
      <c r="A63" s="49">
        <v>51</v>
      </c>
      <c r="B63" s="35">
        <v>7</v>
      </c>
      <c r="C63" s="28" t="s">
        <v>945</v>
      </c>
      <c r="D63" s="28"/>
      <c r="E63" s="28"/>
      <c r="F63" s="28"/>
      <c r="G63" s="58" t="s">
        <v>143</v>
      </c>
      <c r="H63" s="31">
        <v>1993</v>
      </c>
      <c r="I63" s="31">
        <v>1994</v>
      </c>
      <c r="J63" s="9"/>
      <c r="K63" s="4" t="s">
        <v>389</v>
      </c>
      <c r="L63" s="55" t="s">
        <v>631</v>
      </c>
    </row>
    <row r="64" spans="1:12" ht="13.5">
      <c r="A64" s="49">
        <v>52</v>
      </c>
      <c r="B64" s="35">
        <v>7</v>
      </c>
      <c r="C64" s="28" t="s">
        <v>946</v>
      </c>
      <c r="D64" s="28"/>
      <c r="E64" s="28"/>
      <c r="F64" s="28"/>
      <c r="G64" s="58" t="s">
        <v>636</v>
      </c>
      <c r="H64" s="31">
        <v>1993</v>
      </c>
      <c r="I64" s="31">
        <v>1994</v>
      </c>
      <c r="J64" s="9"/>
      <c r="K64" s="4" t="s">
        <v>389</v>
      </c>
      <c r="L64" s="55" t="s">
        <v>631</v>
      </c>
    </row>
    <row r="65" spans="1:12" ht="13.5">
      <c r="A65" s="49">
        <v>53</v>
      </c>
      <c r="B65" s="35">
        <v>7</v>
      </c>
      <c r="C65" s="28" t="s">
        <v>855</v>
      </c>
      <c r="D65" s="28"/>
      <c r="E65" s="28"/>
      <c r="F65" s="28"/>
      <c r="G65" s="58" t="s">
        <v>504</v>
      </c>
      <c r="H65" s="31"/>
      <c r="I65" s="31">
        <v>1994</v>
      </c>
      <c r="J65" s="9"/>
      <c r="K65" s="4" t="s">
        <v>389</v>
      </c>
      <c r="L65" s="55" t="s">
        <v>631</v>
      </c>
    </row>
    <row r="66" spans="1:12" ht="13.5">
      <c r="A66" s="49">
        <v>54</v>
      </c>
      <c r="B66" s="35">
        <v>7</v>
      </c>
      <c r="C66" s="28" t="s">
        <v>856</v>
      </c>
      <c r="D66" s="28"/>
      <c r="E66" s="28"/>
      <c r="F66" s="28"/>
      <c r="G66" s="58" t="s">
        <v>749</v>
      </c>
      <c r="H66" s="31"/>
      <c r="I66" s="31">
        <v>1994</v>
      </c>
      <c r="J66" s="9"/>
      <c r="K66" s="4" t="s">
        <v>389</v>
      </c>
      <c r="L66" s="55" t="s">
        <v>631</v>
      </c>
    </row>
    <row r="67" spans="1:12" ht="13.5">
      <c r="A67" s="49">
        <v>55</v>
      </c>
      <c r="B67" s="35">
        <v>7</v>
      </c>
      <c r="C67" s="28" t="s">
        <v>858</v>
      </c>
      <c r="D67" s="28"/>
      <c r="E67" s="28"/>
      <c r="F67" s="28"/>
      <c r="G67" s="58" t="s">
        <v>632</v>
      </c>
      <c r="H67" s="31"/>
      <c r="I67" s="31">
        <v>1994</v>
      </c>
      <c r="J67" s="9"/>
      <c r="K67" s="4" t="s">
        <v>389</v>
      </c>
      <c r="L67" s="55" t="s">
        <v>631</v>
      </c>
    </row>
    <row r="68" spans="1:12" ht="13.5">
      <c r="A68" s="49">
        <v>56</v>
      </c>
      <c r="B68" s="35">
        <v>7</v>
      </c>
      <c r="C68" s="28" t="s">
        <v>629</v>
      </c>
      <c r="D68" s="28"/>
      <c r="E68" s="28"/>
      <c r="F68" s="28"/>
      <c r="G68" s="58" t="s">
        <v>633</v>
      </c>
      <c r="H68" s="31">
        <v>1994</v>
      </c>
      <c r="I68" s="31">
        <v>1995</v>
      </c>
      <c r="J68" s="9"/>
      <c r="K68" s="4" t="s">
        <v>389</v>
      </c>
      <c r="L68" s="55" t="s">
        <v>631</v>
      </c>
    </row>
    <row r="69" spans="1:12" ht="13.5">
      <c r="A69" s="49">
        <v>57</v>
      </c>
      <c r="B69" s="35">
        <v>7</v>
      </c>
      <c r="C69" s="28" t="s">
        <v>630</v>
      </c>
      <c r="D69" s="28"/>
      <c r="E69" s="28"/>
      <c r="F69" s="28"/>
      <c r="G69" s="58" t="s">
        <v>632</v>
      </c>
      <c r="H69" s="31"/>
      <c r="I69" s="31">
        <v>1995</v>
      </c>
      <c r="J69" s="9"/>
      <c r="K69" s="4" t="s">
        <v>389</v>
      </c>
      <c r="L69" s="55" t="s">
        <v>631</v>
      </c>
    </row>
    <row r="70" spans="1:12" ht="13.5">
      <c r="A70" s="49">
        <v>58</v>
      </c>
      <c r="B70" s="30">
        <v>8</v>
      </c>
      <c r="C70" s="28" t="s">
        <v>381</v>
      </c>
      <c r="D70" s="28"/>
      <c r="E70" s="28"/>
      <c r="F70" s="28"/>
      <c r="G70" s="58" t="s">
        <v>902</v>
      </c>
      <c r="H70" s="31">
        <v>1995</v>
      </c>
      <c r="I70" s="31">
        <v>1996</v>
      </c>
      <c r="J70" s="9"/>
      <c r="K70" s="4" t="s">
        <v>389</v>
      </c>
      <c r="L70" s="55" t="s">
        <v>631</v>
      </c>
    </row>
    <row r="71" spans="1:12" ht="13.5">
      <c r="A71" s="49">
        <v>59</v>
      </c>
      <c r="B71" s="30">
        <v>8</v>
      </c>
      <c r="C71" s="28" t="s">
        <v>875</v>
      </c>
      <c r="D71" s="28"/>
      <c r="E71" s="28"/>
      <c r="F71" s="28"/>
      <c r="G71" s="58" t="s">
        <v>903</v>
      </c>
      <c r="H71" s="31"/>
      <c r="I71" s="31">
        <v>1994</v>
      </c>
      <c r="J71" s="9"/>
      <c r="K71" s="4" t="s">
        <v>389</v>
      </c>
      <c r="L71" s="55" t="s">
        <v>631</v>
      </c>
    </row>
    <row r="72" spans="1:12" ht="13.5">
      <c r="A72" s="49">
        <v>60</v>
      </c>
      <c r="B72" s="30">
        <v>8</v>
      </c>
      <c r="C72" s="28" t="s">
        <v>876</v>
      </c>
      <c r="D72" s="28"/>
      <c r="E72" s="28"/>
      <c r="F72" s="28"/>
      <c r="G72" s="58" t="s">
        <v>446</v>
      </c>
      <c r="H72" s="31">
        <v>1995</v>
      </c>
      <c r="I72" s="31">
        <v>1997</v>
      </c>
      <c r="J72" s="9"/>
      <c r="K72" s="4" t="s">
        <v>389</v>
      </c>
      <c r="L72" s="55" t="s">
        <v>631</v>
      </c>
    </row>
    <row r="73" spans="1:12" ht="13.5">
      <c r="A73" s="49">
        <v>61</v>
      </c>
      <c r="B73" s="30">
        <v>8</v>
      </c>
      <c r="C73" s="28" t="s">
        <v>877</v>
      </c>
      <c r="D73" s="28"/>
      <c r="E73" s="28"/>
      <c r="F73" s="28"/>
      <c r="G73" s="58" t="s">
        <v>700</v>
      </c>
      <c r="H73" s="31">
        <v>1991</v>
      </c>
      <c r="I73" s="31">
        <v>1994</v>
      </c>
      <c r="J73" s="9"/>
      <c r="K73" s="4" t="s">
        <v>389</v>
      </c>
      <c r="L73" s="55" t="s">
        <v>631</v>
      </c>
    </row>
    <row r="74" spans="1:12" ht="13.5">
      <c r="A74" s="49">
        <v>62</v>
      </c>
      <c r="B74" s="30">
        <v>8</v>
      </c>
      <c r="C74" s="28" t="s">
        <v>878</v>
      </c>
      <c r="D74" s="28"/>
      <c r="E74" s="28"/>
      <c r="F74" s="28"/>
      <c r="G74" s="58" t="s">
        <v>700</v>
      </c>
      <c r="H74" s="31"/>
      <c r="I74" s="31">
        <v>1995</v>
      </c>
      <c r="J74" s="9"/>
      <c r="K74" s="4" t="s">
        <v>389</v>
      </c>
      <c r="L74" s="55" t="s">
        <v>631</v>
      </c>
    </row>
    <row r="75" spans="1:12" ht="13.5">
      <c r="A75" s="49">
        <v>63</v>
      </c>
      <c r="B75" s="30">
        <v>8</v>
      </c>
      <c r="C75" s="28" t="s">
        <v>879</v>
      </c>
      <c r="D75" s="28"/>
      <c r="E75" s="28"/>
      <c r="F75" s="28"/>
      <c r="G75" s="58" t="s">
        <v>700</v>
      </c>
      <c r="H75" s="31"/>
      <c r="I75" s="31">
        <v>1996</v>
      </c>
      <c r="J75" s="9"/>
      <c r="K75" s="4" t="s">
        <v>389</v>
      </c>
      <c r="L75" s="55" t="s">
        <v>631</v>
      </c>
    </row>
    <row r="76" spans="1:12" ht="13.5">
      <c r="A76" s="49">
        <v>64</v>
      </c>
      <c r="B76" s="30">
        <v>8</v>
      </c>
      <c r="C76" s="28" t="s">
        <v>950</v>
      </c>
      <c r="D76" s="28"/>
      <c r="E76" s="28"/>
      <c r="F76" s="28"/>
      <c r="G76" s="58" t="s">
        <v>447</v>
      </c>
      <c r="H76" s="31"/>
      <c r="I76" s="31">
        <v>1997</v>
      </c>
      <c r="J76" s="9"/>
      <c r="K76" s="4" t="s">
        <v>389</v>
      </c>
      <c r="L76" s="55" t="s">
        <v>631</v>
      </c>
    </row>
    <row r="77" spans="1:12" ht="13.5">
      <c r="A77" s="49">
        <v>65</v>
      </c>
      <c r="B77" s="30">
        <v>8</v>
      </c>
      <c r="C77" s="28" t="s">
        <v>951</v>
      </c>
      <c r="D77" s="28"/>
      <c r="E77" s="28"/>
      <c r="F77" s="28"/>
      <c r="G77" s="58" t="s">
        <v>448</v>
      </c>
      <c r="H77" s="31">
        <v>1984</v>
      </c>
      <c r="I77" s="31">
        <v>1986</v>
      </c>
      <c r="J77" s="9"/>
      <c r="K77" s="4" t="s">
        <v>389</v>
      </c>
      <c r="L77" s="55" t="s">
        <v>631</v>
      </c>
    </row>
    <row r="78" spans="1:12" ht="13.5">
      <c r="A78" s="49">
        <v>66</v>
      </c>
      <c r="B78" s="30">
        <v>8</v>
      </c>
      <c r="C78" s="28" t="s">
        <v>952</v>
      </c>
      <c r="D78" s="28"/>
      <c r="E78" s="28"/>
      <c r="F78" s="28"/>
      <c r="G78" s="58" t="s">
        <v>857</v>
      </c>
      <c r="H78" s="31"/>
      <c r="I78" s="31">
        <v>1997</v>
      </c>
      <c r="J78" s="9"/>
      <c r="K78" s="4" t="s">
        <v>389</v>
      </c>
      <c r="L78" s="55" t="s">
        <v>631</v>
      </c>
    </row>
    <row r="79" spans="1:12" ht="13.5">
      <c r="A79" s="49">
        <v>67</v>
      </c>
      <c r="B79" s="30">
        <v>8</v>
      </c>
      <c r="C79" s="28" t="s">
        <v>953</v>
      </c>
      <c r="D79" s="28"/>
      <c r="E79" s="28"/>
      <c r="F79" s="28"/>
      <c r="G79" s="58" t="s">
        <v>894</v>
      </c>
      <c r="H79" s="31">
        <v>1996</v>
      </c>
      <c r="I79" s="31">
        <v>1997</v>
      </c>
      <c r="J79" s="9"/>
      <c r="K79" s="4" t="s">
        <v>389</v>
      </c>
      <c r="L79" s="55" t="s">
        <v>631</v>
      </c>
    </row>
    <row r="80" spans="1:12" ht="13.5">
      <c r="A80" s="49">
        <v>68</v>
      </c>
      <c r="B80" s="30">
        <v>8</v>
      </c>
      <c r="C80" s="28" t="s">
        <v>954</v>
      </c>
      <c r="D80" s="28"/>
      <c r="E80" s="28"/>
      <c r="F80" s="28"/>
      <c r="G80" s="58" t="s">
        <v>372</v>
      </c>
      <c r="H80" s="31"/>
      <c r="I80" s="31">
        <v>1997</v>
      </c>
      <c r="J80" s="9"/>
      <c r="K80" s="4" t="s">
        <v>389</v>
      </c>
      <c r="L80" s="55" t="s">
        <v>631</v>
      </c>
    </row>
    <row r="81" spans="1:12" ht="13.5">
      <c r="A81" s="49">
        <v>69</v>
      </c>
      <c r="B81" s="30">
        <v>8</v>
      </c>
      <c r="C81" s="28" t="s">
        <v>955</v>
      </c>
      <c r="D81" s="28"/>
      <c r="E81" s="28"/>
      <c r="F81" s="28"/>
      <c r="G81" s="58" t="s">
        <v>373</v>
      </c>
      <c r="H81" s="31"/>
      <c r="I81" s="31">
        <v>1995</v>
      </c>
      <c r="J81" s="9"/>
      <c r="K81" s="4" t="s">
        <v>389</v>
      </c>
      <c r="L81" s="55" t="s">
        <v>631</v>
      </c>
    </row>
    <row r="82" spans="1:12" ht="13.5">
      <c r="A82" s="49">
        <v>70</v>
      </c>
      <c r="B82" s="30">
        <v>8</v>
      </c>
      <c r="C82" s="28" t="s">
        <v>887</v>
      </c>
      <c r="D82" s="28"/>
      <c r="E82" s="28"/>
      <c r="F82" s="28"/>
      <c r="G82" s="58" t="s">
        <v>374</v>
      </c>
      <c r="H82" s="31">
        <v>1995</v>
      </c>
      <c r="I82" s="31">
        <v>1996</v>
      </c>
      <c r="J82" s="9"/>
      <c r="K82" s="4" t="s">
        <v>389</v>
      </c>
      <c r="L82" s="55" t="s">
        <v>631</v>
      </c>
    </row>
    <row r="83" spans="1:12" ht="13.5">
      <c r="A83" s="49">
        <v>71</v>
      </c>
      <c r="B83" s="30">
        <v>8</v>
      </c>
      <c r="C83" s="28" t="s">
        <v>258</v>
      </c>
      <c r="D83" s="28"/>
      <c r="E83" s="28"/>
      <c r="F83" s="28"/>
      <c r="G83" s="58" t="s">
        <v>521</v>
      </c>
      <c r="H83" s="31"/>
      <c r="I83" s="31">
        <v>1997</v>
      </c>
      <c r="J83" s="9"/>
      <c r="K83" s="4" t="s">
        <v>389</v>
      </c>
      <c r="L83" s="55" t="s">
        <v>631</v>
      </c>
    </row>
    <row r="84" spans="1:12" ht="13.5">
      <c r="A84" s="49">
        <v>72</v>
      </c>
      <c r="B84" s="30">
        <v>8</v>
      </c>
      <c r="C84" s="28" t="s">
        <v>910</v>
      </c>
      <c r="D84" s="28"/>
      <c r="E84" s="28"/>
      <c r="F84" s="28"/>
      <c r="G84" s="58" t="s">
        <v>522</v>
      </c>
      <c r="H84" s="31">
        <v>1995</v>
      </c>
      <c r="I84" s="31">
        <v>1997</v>
      </c>
      <c r="J84" s="9"/>
      <c r="K84" s="4" t="s">
        <v>389</v>
      </c>
      <c r="L84" s="55" t="s">
        <v>631</v>
      </c>
    </row>
    <row r="85" spans="1:12" ht="13.5">
      <c r="A85" s="49">
        <v>73</v>
      </c>
      <c r="B85" s="35">
        <v>9</v>
      </c>
      <c r="C85" s="28" t="s">
        <v>928</v>
      </c>
      <c r="D85" s="28"/>
      <c r="E85" s="28"/>
      <c r="F85" s="28"/>
      <c r="G85" s="58" t="s">
        <v>382</v>
      </c>
      <c r="H85" s="31">
        <v>1962</v>
      </c>
      <c r="I85" s="31">
        <v>1984</v>
      </c>
      <c r="J85" s="9"/>
      <c r="K85" s="4" t="s">
        <v>389</v>
      </c>
      <c r="L85" s="55" t="s">
        <v>631</v>
      </c>
    </row>
    <row r="86" spans="1:12" ht="13.5">
      <c r="A86" s="49">
        <v>74</v>
      </c>
      <c r="B86" s="35">
        <v>9</v>
      </c>
      <c r="C86" s="28" t="s">
        <v>895</v>
      </c>
      <c r="D86" s="28"/>
      <c r="E86" s="28"/>
      <c r="F86" s="28"/>
      <c r="G86" s="58" t="s">
        <v>744</v>
      </c>
      <c r="H86" s="31"/>
      <c r="I86" s="31">
        <v>1997</v>
      </c>
      <c r="J86" s="9"/>
      <c r="K86" s="4" t="s">
        <v>389</v>
      </c>
      <c r="L86" s="55" t="s">
        <v>631</v>
      </c>
    </row>
    <row r="87" spans="1:12" ht="13.5">
      <c r="A87" s="49">
        <v>75</v>
      </c>
      <c r="B87" s="35">
        <v>9</v>
      </c>
      <c r="C87" s="28" t="s">
        <v>896</v>
      </c>
      <c r="D87" s="28"/>
      <c r="E87" s="28"/>
      <c r="F87" s="28"/>
      <c r="G87" s="58" t="s">
        <v>510</v>
      </c>
      <c r="H87" s="31"/>
      <c r="I87" s="31"/>
      <c r="J87" s="9"/>
      <c r="K87" s="4" t="s">
        <v>389</v>
      </c>
      <c r="L87" s="55" t="s">
        <v>631</v>
      </c>
    </row>
    <row r="88" spans="1:12" ht="13.5">
      <c r="A88" s="49">
        <v>76</v>
      </c>
      <c r="B88" s="35">
        <v>9</v>
      </c>
      <c r="C88" s="28" t="s">
        <v>897</v>
      </c>
      <c r="D88" s="28"/>
      <c r="E88" s="28"/>
      <c r="F88" s="28"/>
      <c r="G88" s="58" t="s">
        <v>854</v>
      </c>
      <c r="H88" s="31">
        <v>1987</v>
      </c>
      <c r="I88" s="31">
        <v>1990</v>
      </c>
      <c r="J88" s="9"/>
      <c r="K88" s="4" t="s">
        <v>389</v>
      </c>
      <c r="L88" s="55" t="s">
        <v>631</v>
      </c>
    </row>
    <row r="89" spans="1:12" ht="13.5">
      <c r="A89" s="49">
        <v>77</v>
      </c>
      <c r="B89" s="35">
        <v>9</v>
      </c>
      <c r="C89" s="28" t="s">
        <v>898</v>
      </c>
      <c r="D89" s="28"/>
      <c r="E89" s="28"/>
      <c r="F89" s="28"/>
      <c r="G89" s="58" t="s">
        <v>511</v>
      </c>
      <c r="H89" s="31">
        <v>1991</v>
      </c>
      <c r="I89" s="31">
        <v>1994</v>
      </c>
      <c r="J89" s="9"/>
      <c r="K89" s="4" t="s">
        <v>389</v>
      </c>
      <c r="L89" s="55" t="s">
        <v>631</v>
      </c>
    </row>
    <row r="90" spans="1:12" ht="13.5">
      <c r="A90" s="49">
        <v>78</v>
      </c>
      <c r="B90" s="35">
        <v>9</v>
      </c>
      <c r="C90" s="28" t="s">
        <v>899</v>
      </c>
      <c r="D90" s="28"/>
      <c r="E90" s="28"/>
      <c r="F90" s="28"/>
      <c r="G90" s="58" t="s">
        <v>512</v>
      </c>
      <c r="H90" s="31"/>
      <c r="I90" s="31"/>
      <c r="J90" s="9"/>
      <c r="K90" s="4" t="s">
        <v>389</v>
      </c>
      <c r="L90" s="55" t="s">
        <v>631</v>
      </c>
    </row>
    <row r="91" spans="1:12" ht="13.5">
      <c r="A91" s="49">
        <v>79</v>
      </c>
      <c r="B91" s="35">
        <v>9</v>
      </c>
      <c r="C91" s="28" t="s">
        <v>900</v>
      </c>
      <c r="D91" s="28"/>
      <c r="E91" s="28"/>
      <c r="F91" s="28"/>
      <c r="G91" s="58" t="s">
        <v>513</v>
      </c>
      <c r="H91" s="31"/>
      <c r="I91" s="31"/>
      <c r="J91" s="9"/>
      <c r="K91" s="4" t="s">
        <v>389</v>
      </c>
      <c r="L91" s="55" t="s">
        <v>631</v>
      </c>
    </row>
    <row r="92" spans="1:12" ht="13.5">
      <c r="A92" s="49">
        <v>80</v>
      </c>
      <c r="B92" s="35">
        <v>9</v>
      </c>
      <c r="C92" s="28" t="s">
        <v>901</v>
      </c>
      <c r="D92" s="28"/>
      <c r="E92" s="28"/>
      <c r="F92" s="28"/>
      <c r="G92" s="58" t="s">
        <v>514</v>
      </c>
      <c r="H92" s="31"/>
      <c r="I92" s="31"/>
      <c r="J92" s="9"/>
      <c r="K92" s="4" t="s">
        <v>389</v>
      </c>
      <c r="L92" s="55" t="s">
        <v>631</v>
      </c>
    </row>
    <row r="93" spans="1:12" ht="13.5">
      <c r="A93" s="49">
        <v>81</v>
      </c>
      <c r="B93" s="30">
        <v>10</v>
      </c>
      <c r="C93" s="28" t="s">
        <v>846</v>
      </c>
      <c r="D93" s="28"/>
      <c r="E93" s="28"/>
      <c r="F93" s="28"/>
      <c r="G93" s="58" t="s">
        <v>515</v>
      </c>
      <c r="H93" s="31"/>
      <c r="I93" s="31"/>
      <c r="J93" s="9"/>
      <c r="K93" s="4" t="s">
        <v>389</v>
      </c>
      <c r="L93" s="55" t="s">
        <v>631</v>
      </c>
    </row>
    <row r="94" spans="1:12" ht="13.5">
      <c r="A94" s="49">
        <v>82</v>
      </c>
      <c r="B94" s="30">
        <v>10</v>
      </c>
      <c r="C94" s="28" t="s">
        <v>612</v>
      </c>
      <c r="D94" s="28"/>
      <c r="E94" s="28"/>
      <c r="F94" s="28"/>
      <c r="G94" s="58" t="s">
        <v>516</v>
      </c>
      <c r="H94" s="31"/>
      <c r="I94" s="31"/>
      <c r="J94" s="9"/>
      <c r="K94" s="4" t="s">
        <v>389</v>
      </c>
      <c r="L94" s="55" t="s">
        <v>631</v>
      </c>
    </row>
    <row r="95" spans="1:12" ht="13.5">
      <c r="A95" s="49">
        <v>83</v>
      </c>
      <c r="B95" s="30">
        <v>10</v>
      </c>
      <c r="C95" s="28" t="s">
        <v>613</v>
      </c>
      <c r="D95" s="28"/>
      <c r="E95" s="28"/>
      <c r="F95" s="28"/>
      <c r="G95" s="58" t="s">
        <v>517</v>
      </c>
      <c r="H95" s="31"/>
      <c r="I95" s="31"/>
      <c r="J95" s="9"/>
      <c r="K95" s="4" t="s">
        <v>389</v>
      </c>
      <c r="L95" s="55" t="s">
        <v>631</v>
      </c>
    </row>
    <row r="96" spans="1:12" ht="13.5">
      <c r="A96" s="49">
        <v>84</v>
      </c>
      <c r="B96" s="30">
        <v>10</v>
      </c>
      <c r="C96" s="28" t="s">
        <v>614</v>
      </c>
      <c r="D96" s="28"/>
      <c r="E96" s="28"/>
      <c r="F96" s="28"/>
      <c r="G96" s="58" t="s">
        <v>880</v>
      </c>
      <c r="H96" s="31"/>
      <c r="I96" s="31"/>
      <c r="J96" s="9"/>
      <c r="K96" s="4" t="s">
        <v>389</v>
      </c>
      <c r="L96" s="55" t="s">
        <v>631</v>
      </c>
    </row>
    <row r="97" spans="1:12" ht="13.5">
      <c r="A97" s="49">
        <v>85</v>
      </c>
      <c r="B97" s="30">
        <v>10</v>
      </c>
      <c r="C97" s="28" t="s">
        <v>615</v>
      </c>
      <c r="D97" s="28"/>
      <c r="E97" s="28"/>
      <c r="F97" s="28"/>
      <c r="G97" s="58" t="s">
        <v>881</v>
      </c>
      <c r="H97" s="31"/>
      <c r="I97" s="31"/>
      <c r="J97" s="9"/>
      <c r="K97" s="4" t="s">
        <v>389</v>
      </c>
      <c r="L97" s="55" t="s">
        <v>631</v>
      </c>
    </row>
    <row r="98" spans="1:12" ht="13.5">
      <c r="A98" s="49">
        <v>86</v>
      </c>
      <c r="B98" s="30">
        <v>10</v>
      </c>
      <c r="C98" s="28" t="s">
        <v>616</v>
      </c>
      <c r="D98" s="28"/>
      <c r="E98" s="28"/>
      <c r="F98" s="28"/>
      <c r="G98" s="58" t="s">
        <v>882</v>
      </c>
      <c r="H98" s="31"/>
      <c r="I98" s="31"/>
      <c r="J98" s="9"/>
      <c r="K98" s="4" t="s">
        <v>389</v>
      </c>
      <c r="L98" s="55" t="s">
        <v>631</v>
      </c>
    </row>
    <row r="99" spans="1:12" ht="13.5">
      <c r="A99" s="49">
        <v>87</v>
      </c>
      <c r="B99" s="35">
        <v>11</v>
      </c>
      <c r="C99" s="28" t="s">
        <v>617</v>
      </c>
      <c r="D99" s="28"/>
      <c r="E99" s="28"/>
      <c r="F99" s="3"/>
      <c r="G99" s="58" t="s">
        <v>883</v>
      </c>
      <c r="H99" s="50"/>
      <c r="I99" s="31"/>
      <c r="J99" s="28" t="s">
        <v>926</v>
      </c>
      <c r="K99" s="4" t="s">
        <v>389</v>
      </c>
      <c r="L99" s="55" t="s">
        <v>631</v>
      </c>
    </row>
    <row r="100" spans="1:12" ht="13.5">
      <c r="A100" s="49">
        <v>88</v>
      </c>
      <c r="B100" s="35">
        <v>11</v>
      </c>
      <c r="C100" s="28" t="s">
        <v>570</v>
      </c>
      <c r="D100" s="28"/>
      <c r="E100" s="28"/>
      <c r="F100" s="3"/>
      <c r="G100" s="58" t="s">
        <v>884</v>
      </c>
      <c r="H100" s="50"/>
      <c r="I100" s="31"/>
      <c r="J100" s="28" t="s">
        <v>388</v>
      </c>
      <c r="K100" s="4" t="s">
        <v>389</v>
      </c>
      <c r="L100" s="55" t="s">
        <v>631</v>
      </c>
    </row>
    <row r="101" spans="1:12" ht="13.5">
      <c r="A101" s="49">
        <v>89</v>
      </c>
      <c r="B101" s="35">
        <v>11</v>
      </c>
      <c r="C101" s="28" t="s">
        <v>930</v>
      </c>
      <c r="D101" s="28"/>
      <c r="E101" s="28"/>
      <c r="F101" s="3"/>
      <c r="G101" s="58" t="s">
        <v>383</v>
      </c>
      <c r="H101" s="50"/>
      <c r="I101" s="31"/>
      <c r="J101" s="28" t="s">
        <v>546</v>
      </c>
      <c r="K101" s="4" t="s">
        <v>389</v>
      </c>
      <c r="L101" s="55" t="s">
        <v>631</v>
      </c>
    </row>
    <row r="102" spans="1:12" ht="13.5">
      <c r="A102" s="49">
        <v>90</v>
      </c>
      <c r="B102" s="35">
        <v>11</v>
      </c>
      <c r="C102" s="28" t="s">
        <v>931</v>
      </c>
      <c r="D102" s="28"/>
      <c r="E102" s="28"/>
      <c r="F102" s="3"/>
      <c r="G102" s="58" t="s">
        <v>885</v>
      </c>
      <c r="H102" s="50"/>
      <c r="I102" s="31"/>
      <c r="J102" s="28" t="s">
        <v>548</v>
      </c>
      <c r="K102" s="4" t="s">
        <v>389</v>
      </c>
      <c r="L102" s="55" t="s">
        <v>631</v>
      </c>
    </row>
    <row r="103" spans="1:12" ht="13.5">
      <c r="A103" s="49">
        <v>91</v>
      </c>
      <c r="B103" s="35">
        <v>11</v>
      </c>
      <c r="C103" s="28" t="s">
        <v>753</v>
      </c>
      <c r="D103" s="28"/>
      <c r="E103" s="28"/>
      <c r="F103" s="3"/>
      <c r="G103" s="58" t="s">
        <v>886</v>
      </c>
      <c r="H103" s="31"/>
      <c r="I103" s="31"/>
      <c r="J103" s="28" t="s">
        <v>654</v>
      </c>
      <c r="K103" s="4" t="s">
        <v>389</v>
      </c>
      <c r="L103" s="55" t="s">
        <v>631</v>
      </c>
    </row>
    <row r="104" spans="1:12" ht="13.5">
      <c r="A104" s="49">
        <v>92</v>
      </c>
      <c r="B104" s="35">
        <v>11</v>
      </c>
      <c r="C104" s="28" t="s">
        <v>870</v>
      </c>
      <c r="D104" s="28"/>
      <c r="E104" s="28"/>
      <c r="F104" s="3"/>
      <c r="G104" s="58" t="s">
        <v>708</v>
      </c>
      <c r="H104" s="31">
        <v>1991</v>
      </c>
      <c r="I104" s="31">
        <v>1997</v>
      </c>
      <c r="J104" s="28" t="s">
        <v>458</v>
      </c>
      <c r="K104" s="4" t="s">
        <v>389</v>
      </c>
      <c r="L104" s="55" t="s">
        <v>631</v>
      </c>
    </row>
    <row r="105" spans="1:12" ht="13.5">
      <c r="A105" s="49">
        <v>93</v>
      </c>
      <c r="B105" s="35">
        <v>11</v>
      </c>
      <c r="C105" s="28" t="s">
        <v>871</v>
      </c>
      <c r="D105" s="28"/>
      <c r="E105" s="28"/>
      <c r="F105" s="3"/>
      <c r="G105" s="58" t="s">
        <v>913</v>
      </c>
      <c r="H105" s="31"/>
      <c r="I105" s="31">
        <v>1986</v>
      </c>
      <c r="J105" s="28"/>
      <c r="K105" s="4" t="s">
        <v>389</v>
      </c>
      <c r="L105" s="55" t="s">
        <v>631</v>
      </c>
    </row>
    <row r="106" spans="1:12" ht="13.5">
      <c r="A106" s="49">
        <v>94</v>
      </c>
      <c r="B106" s="35">
        <v>11</v>
      </c>
      <c r="C106" s="28" t="s">
        <v>872</v>
      </c>
      <c r="D106" s="28"/>
      <c r="E106" s="28"/>
      <c r="F106" s="3"/>
      <c r="G106" s="58" t="s">
        <v>746</v>
      </c>
      <c r="H106" s="31">
        <v>1983</v>
      </c>
      <c r="I106" s="31">
        <v>1996</v>
      </c>
      <c r="J106" s="28"/>
      <c r="K106" s="4" t="s">
        <v>389</v>
      </c>
      <c r="L106" s="55" t="s">
        <v>631</v>
      </c>
    </row>
    <row r="107" spans="1:12" ht="13.5">
      <c r="A107" s="49">
        <v>95</v>
      </c>
      <c r="B107" s="30">
        <v>12</v>
      </c>
      <c r="C107" s="28" t="s">
        <v>873</v>
      </c>
      <c r="D107" s="28"/>
      <c r="E107" s="28"/>
      <c r="F107" s="3"/>
      <c r="G107" s="58" t="s">
        <v>747</v>
      </c>
      <c r="H107" s="50"/>
      <c r="I107" s="31"/>
      <c r="J107" s="28" t="s">
        <v>704</v>
      </c>
      <c r="K107" s="4" t="s">
        <v>389</v>
      </c>
      <c r="L107" s="55" t="s">
        <v>631</v>
      </c>
    </row>
    <row r="108" spans="1:12" ht="13.5">
      <c r="A108" s="49">
        <v>96</v>
      </c>
      <c r="B108" s="30">
        <v>12</v>
      </c>
      <c r="C108" s="28" t="s">
        <v>750</v>
      </c>
      <c r="D108" s="28"/>
      <c r="E108" s="28"/>
      <c r="F108" s="3"/>
      <c r="G108" s="58" t="s">
        <v>573</v>
      </c>
      <c r="H108" s="50"/>
      <c r="I108" s="31"/>
      <c r="J108" s="28" t="s">
        <v>748</v>
      </c>
      <c r="K108" s="4" t="s">
        <v>389</v>
      </c>
      <c r="L108" s="55" t="s">
        <v>631</v>
      </c>
    </row>
    <row r="109" spans="1:12" ht="13.5">
      <c r="A109" s="49">
        <v>97</v>
      </c>
      <c r="B109" s="30">
        <v>12</v>
      </c>
      <c r="C109" s="28" t="s">
        <v>751</v>
      </c>
      <c r="D109" s="28"/>
      <c r="E109" s="28"/>
      <c r="F109" s="3"/>
      <c r="G109" s="58" t="s">
        <v>505</v>
      </c>
      <c r="H109" s="50"/>
      <c r="I109" s="31"/>
      <c r="J109" s="28" t="s">
        <v>822</v>
      </c>
      <c r="K109" s="4" t="s">
        <v>389</v>
      </c>
      <c r="L109" s="55" t="s">
        <v>631</v>
      </c>
    </row>
    <row r="110" spans="1:12" ht="13.5">
      <c r="A110" s="49">
        <v>98</v>
      </c>
      <c r="B110" s="30">
        <v>12</v>
      </c>
      <c r="C110" s="28" t="s">
        <v>651</v>
      </c>
      <c r="D110" s="28"/>
      <c r="E110" s="28"/>
      <c r="F110" s="3"/>
      <c r="G110" s="58" t="s">
        <v>441</v>
      </c>
      <c r="H110" s="50"/>
      <c r="I110" s="31"/>
      <c r="J110" s="28" t="s">
        <v>2</v>
      </c>
      <c r="K110" s="4" t="s">
        <v>389</v>
      </c>
      <c r="L110" s="55" t="s">
        <v>631</v>
      </c>
    </row>
    <row r="111" spans="1:12" ht="13.5">
      <c r="A111" s="49">
        <v>99</v>
      </c>
      <c r="B111" s="30">
        <v>12</v>
      </c>
      <c r="C111" s="28" t="s">
        <v>652</v>
      </c>
      <c r="D111" s="28"/>
      <c r="E111" s="28"/>
      <c r="F111" s="3"/>
      <c r="G111" s="58" t="s">
        <v>874</v>
      </c>
      <c r="H111" s="50"/>
      <c r="I111" s="31"/>
      <c r="J111" s="28" t="s">
        <v>572</v>
      </c>
      <c r="K111" s="4" t="s">
        <v>389</v>
      </c>
      <c r="L111" s="55" t="s">
        <v>631</v>
      </c>
    </row>
    <row r="112" spans="1:12" ht="14.25" thickBot="1">
      <c r="A112" s="56">
        <v>100</v>
      </c>
      <c r="B112" s="63">
        <v>12</v>
      </c>
      <c r="C112" s="33" t="s">
        <v>653</v>
      </c>
      <c r="D112" s="33"/>
      <c r="E112" s="33"/>
      <c r="F112" s="17"/>
      <c r="G112" s="59" t="s">
        <v>444</v>
      </c>
      <c r="H112" s="60"/>
      <c r="I112" s="45"/>
      <c r="J112" s="33" t="s">
        <v>867</v>
      </c>
      <c r="K112" s="18" t="s">
        <v>389</v>
      </c>
      <c r="L112" s="57" t="s">
        <v>631</v>
      </c>
    </row>
    <row r="115" spans="2:5" ht="12.75">
      <c r="B115" s="167" t="s">
        <v>956</v>
      </c>
      <c r="C115" s="167"/>
      <c r="D115" s="167"/>
      <c r="E115" s="167"/>
    </row>
  </sheetData>
  <sheetProtection password="C42E" sheet="1"/>
  <mergeCells count="13">
    <mergeCell ref="E8:G8"/>
    <mergeCell ref="B7:D7"/>
    <mergeCell ref="E7:G7"/>
    <mergeCell ref="B1:L1"/>
    <mergeCell ref="B2:L2"/>
    <mergeCell ref="B3:L3"/>
    <mergeCell ref="B4:L4"/>
    <mergeCell ref="B115:E115"/>
    <mergeCell ref="B10:F10"/>
    <mergeCell ref="H10:I10"/>
    <mergeCell ref="B6:D6"/>
    <mergeCell ref="B8:D8"/>
    <mergeCell ref="E6:G6"/>
  </mergeCells>
  <printOptions horizontalCentered="1"/>
  <pageMargins left="1.1811023622047245" right="0.5905511811023623" top="0.7874015748031497" bottom="0.7086614173228347" header="1.3779527559055118" footer="0.1968503937007874"/>
  <pageSetup horizontalDpi="600" verticalDpi="600" orientation="landscape" paperSize="5" scale="73" r:id="rId3"/>
  <headerFooter alignWithMargins="0">
    <oddHeader>&amp;RHOJA No. &amp;"Arial,Negrita"&amp;P &amp;"Arial,Normal" DE  &amp;"Arial,Negrita"&amp;N</oddHeader>
    <oddFooter>&amp;L                              &amp;G&amp;C&amp;G&amp;R&amp;G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edwin_viber@yahoo.com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Documental</dc:title>
  <dc:subject/>
  <dc:creator>Edwin Villamizar Bernal / Emilce Jiménez Sanabria</dc:creator>
  <cp:keywords/>
  <dc:description>Expertos en Organización de Archivos: Edwin Villamizar y Emilce Jiménez TELS 3610665 / 3112486414 / 3118576181</dc:description>
  <cp:lastModifiedBy>Mauricio Hernando Martinez Delgado</cp:lastModifiedBy>
  <cp:lastPrinted>2012-09-26T15:50:12Z</cp:lastPrinted>
  <dcterms:created xsi:type="dcterms:W3CDTF">2008-08-11T20:39:04Z</dcterms:created>
  <dcterms:modified xsi:type="dcterms:W3CDTF">2014-04-22T22:03:26Z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H7EN5MXTHQNV-2-10922</vt:lpwstr>
  </property>
  <property fmtid="{D5CDD505-2E9C-101B-9397-08002B2CF9AE}" pid="3" name="_dlc_DocIdItemGuid">
    <vt:lpwstr>439e68bb-0ce4-4c14-ac95-71bde6858983</vt:lpwstr>
  </property>
  <property fmtid="{D5CDD505-2E9C-101B-9397-08002B2CF9AE}" pid="4" name="_dlc_DocIdUrl">
    <vt:lpwstr>https://www.mincultura.gov.co/_layouts/DocIdRedir.aspx?ID=H7EN5MXTHQNV-2-10922, H7EN5MXTHQNV-2-10922</vt:lpwstr>
  </property>
</Properties>
</file>