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580" windowHeight="6540" tabRatio="919" firstSheet="2" activeTab="2"/>
  </bookViews>
  <sheets>
    <sheet name="DIAGNOSTICO" sheetId="1" r:id="rId1"/>
    <sheet name="PLAN TRD" sheetId="2" r:id="rId2"/>
    <sheet name="minEducación" sheetId="3" r:id="rId3"/>
  </sheets>
  <definedNames>
    <definedName name="_xlnm.Print_Titles" localSheetId="2">'minEducación'!$9:$11</definedName>
  </definedNames>
  <calcPr fullCalcOnLoad="1"/>
</workbook>
</file>

<file path=xl/sharedStrings.xml><?xml version="1.0" encoding="utf-8"?>
<sst xmlns="http://schemas.openxmlformats.org/spreadsheetml/2006/main" count="283" uniqueCount="219">
  <si>
    <t>PROYECTO DE CLASIFICACIÓN DE POSICIONES Y ANÁLISIS DE TRABAJO</t>
  </si>
  <si>
    <t>DISPOSICIONES LEGALES</t>
  </si>
  <si>
    <t>INFORME MENSUAL DE SERVICIOS DE BIBLIOTECA ELOY VALENZUELA- PIEDECUESTA</t>
  </si>
  <si>
    <t>INFORME MENSUAL DE SERVICIOS BIBLIOTECA JULIO FERRERO NORTE DE SANTANDER</t>
  </si>
  <si>
    <t>TIEMPO EN REALIZAR LA LABOR</t>
  </si>
  <si>
    <t>DIAS</t>
  </si>
  <si>
    <t>De los 98,27 metros de fondo acumulado, se han inventariado y separado por los períodos administrativos del Ministerio 56,17 metros a la fecha, por lo que faltan 42 metros lineales aproximadamente y según la experiencia que se tiene hasta el momento con las personas que están realizando ésta labor, y midiendo tiempos desde la ubicación del archivo hasta la digitación de la descripción de cada unidad documental, hay un tiempo por semana de 1 metro lineal inventariado y separa según los período de tiempo estipulados por el Archivo Central del Ministerio</t>
  </si>
  <si>
    <t>X</t>
  </si>
  <si>
    <t>1. FONDO ACUMULADO ARCHIVO GRUPO BIBLIOTECAS PUBLICAS</t>
  </si>
  <si>
    <t>Encargada Archivo</t>
  </si>
  <si>
    <t>1966</t>
  </si>
  <si>
    <t>Texto mecanografiado, ganchos de cosedora, deterioro en el documento por oxido de clip, El Bibliotecario en hojas oficio, administración de una Biblioteca fotocopia, hojas carta</t>
  </si>
  <si>
    <t>INFORME MENSUAL DE SERVICIO BIBLIOTECA MARCO FIDEL- MOCOA PUTUMAYO</t>
  </si>
  <si>
    <t>ENE-1969</t>
  </si>
  <si>
    <t>JUL-1969</t>
  </si>
  <si>
    <t>Texto mecanografiado, cuadro informe mensual de servicios en hojas oficio, documento original, firmas y sellos originales</t>
  </si>
  <si>
    <t>CORRESPONDENCIA.</t>
  </si>
  <si>
    <t>12 NOV - 1952</t>
  </si>
  <si>
    <t>12 AGO - 1963</t>
  </si>
  <si>
    <t>3</t>
  </si>
  <si>
    <t>2</t>
  </si>
  <si>
    <t>INVENTARIO Y REMISION DE DOCUMENTOS AL ARCHIVO CENTRAL</t>
  </si>
  <si>
    <t>526</t>
  </si>
  <si>
    <t>4</t>
  </si>
  <si>
    <t>PAPEL</t>
  </si>
  <si>
    <t>U.A.E. BIBLIOTECA NACIONAL DE COLOMBIA</t>
  </si>
  <si>
    <t>CAJAS</t>
  </si>
  <si>
    <t>TOTAL METROS TABLA RETENCIÓN</t>
  </si>
  <si>
    <t>TOTAL CAJAS ORGANIZADAS 140</t>
  </si>
  <si>
    <t>Texto impreso, son documentos originales, fotocopia, manchas. Programación trimestral " Del Cine Club Centro Artístico"</t>
  </si>
  <si>
    <t>Texto mecanografiado, ganchos de cosedora, manchas, rasgaduras, dobleces, documentos originales, copias y duplicidad. Listas de libros publicados por el Ministerio de Educación cuyos originales se encuentran en la Imprenta Nacional, lista de fichero de canje en Bogota Sección de Publicaciones.</t>
  </si>
  <si>
    <r>
      <t xml:space="preserve">6. </t>
    </r>
    <r>
      <rPr>
        <sz val="10"/>
        <rFont val="Arial"/>
        <family val="0"/>
      </rPr>
      <t>Marcar consecutivamente cada carpeta, teniendo en cuenta que cada período tiene numeración independendiente; tanto de caja como de carpeta; cada unidad documental conserva el mismo nombre, con el fin de respetar el principio de procedencia con que fueron creadas y si de una carpeta sale más de una unidad documental por la separación por períodos de tiempo, ésta llevará el mismo nombre.</t>
    </r>
  </si>
  <si>
    <t>SECRETARIA GENERAL</t>
  </si>
  <si>
    <t>Como control y organización de la información, la funcionaria encargada del archivo de la Biblioteca consolida la información de las tres personas que están realizando la labor de organización, en el formato único de inventario y en un archivo que ella maneja.</t>
  </si>
  <si>
    <t>ARCHIVADORES / ESTANTERÍA</t>
  </si>
  <si>
    <t>INFORME MENSUAL DE SERVICIOS</t>
  </si>
  <si>
    <r>
      <t xml:space="preserve">GRUPO BIBLIOTECAS PÚBLICAS </t>
    </r>
    <r>
      <rPr>
        <b/>
        <sz val="12"/>
        <rFont val="Arial"/>
        <family val="2"/>
      </rPr>
      <t>(FONDO ACUMULADO)</t>
    </r>
  </si>
  <si>
    <r>
      <t>SUBDIRECCIÓN DE COMUNICACIONES.</t>
    </r>
    <r>
      <rPr>
        <sz val="12"/>
        <rFont val="Arial Narrow"/>
        <family val="2"/>
      </rPr>
      <t xml:space="preserve">(BIBLIOTECAS 1967,1968,1969) </t>
    </r>
  </si>
  <si>
    <t>Texto mecanografiado, ganchos de cosedora, manchas, rasgaduras y dobles. Original de lista de autores de tomos con fecha de publicación en hoja tamaño oficio.</t>
  </si>
  <si>
    <t>La estantería metálica y de madera donde se encuentra el archivo del grupo de Bibliotecas Públicas está a una altura de más de dos (2) metros, lo que ha dificultado la manipulación para iniciar la labor de organización documental, a continuación se relaciona la el procedimiento que se lleva a cabo para la ubicación, organización y elaboración del inventario documental:</t>
  </si>
  <si>
    <t>Texto mecanografiado, dobleces, documentos originales, copias y fotocopias. Folleto "Estatus del Consejo Internacional de Museos", plegable sobre " Orden de Publicidad de las Actas de Gobierno Nacional", estadísticas  de bibliotecas.</t>
  </si>
  <si>
    <r>
      <t xml:space="preserve">2. </t>
    </r>
    <r>
      <rPr>
        <sz val="10"/>
        <rFont val="Arial"/>
        <family val="0"/>
      </rPr>
      <t>Llevarlas hasta el sitio destinado para la organización de las unidades documentales, que para el caso específico es la mesa de trabajo que se ha ubicado en la oficina y que está protegida con un papel, el que se cambia con cierta periodicidad por los resíduos que allí pueden quedar al manipular los documentos.</t>
    </r>
  </si>
  <si>
    <t>20 AGO - 1969</t>
  </si>
  <si>
    <t>Texto mecanografiado, ganchos de cosedora, manchas, rasgaduras, dobleces, documentos originales y copias. Memorandos, acta de la visita oficial practicada a la Biblioteca Pública Municipal.</t>
  </si>
  <si>
    <r>
      <t xml:space="preserve">5. </t>
    </r>
    <r>
      <rPr>
        <sz val="10"/>
        <rFont val="Arial"/>
        <family val="0"/>
      </rPr>
      <t>Vale la pena aclarar que para el inventario que se está realizando, todos los tipos documentales quedan archivados, lo que quiere decir que no se están eliminando y/o seleccionando documentos; sin importar su estado de conservación; ni copias, ni fotocopias, se están cambiando los ganchos metálicos cuando están deteriorados, y si hay bandas de caucho que por el tiempo se cristalizan y se rompen, estas se cambian con el fin de conservar los documentos como están dentro de la caja, tampoco se separan o eliminan documentos de los que hay duplicidad, todas estas observaciones se dejan registradas en la casilla que par tal fin tiene el formato único de inventario.</t>
    </r>
  </si>
  <si>
    <t>16-FEB-1967</t>
  </si>
  <si>
    <t>20-AGO-1969</t>
  </si>
  <si>
    <t>13-ENE-1969</t>
  </si>
  <si>
    <t>10-JUN-1969</t>
  </si>
  <si>
    <t>23-MAY-1967</t>
  </si>
  <si>
    <t>06-NOV-1968</t>
  </si>
  <si>
    <t>21-AGO-1969</t>
  </si>
  <si>
    <t>1</t>
  </si>
  <si>
    <t>ESTANTERIA MADERA</t>
  </si>
  <si>
    <t>ESTANTERÍA METÁLICA</t>
  </si>
  <si>
    <t>GRAN TOTAL METROS</t>
  </si>
  <si>
    <t>DEYANIRA ROMERO GARCIA</t>
  </si>
  <si>
    <t>Biblioteca Nacional de Colombia</t>
  </si>
  <si>
    <t>520</t>
  </si>
  <si>
    <t>ARCHIVADORES EN MADERA</t>
  </si>
  <si>
    <t>no</t>
  </si>
  <si>
    <t>ARCHIVADORES METÁLICOS</t>
  </si>
  <si>
    <t>35</t>
  </si>
  <si>
    <t xml:space="preserve">UNIDAD DE CONSERVACION </t>
  </si>
  <si>
    <t>OBJETO:</t>
  </si>
  <si>
    <t>GRUPO DE GESTION DE ARCHIVO Y DOCUMENTACION</t>
  </si>
  <si>
    <t>DEPENDENCIA:</t>
  </si>
  <si>
    <t>OFICINA PRODUCTORA:</t>
  </si>
  <si>
    <t>CODIGO:</t>
  </si>
  <si>
    <t>SUBSERIES O ASUNTO</t>
  </si>
  <si>
    <t>FECHAS EXTREMAS (DD/MM/AAAA)</t>
  </si>
  <si>
    <t>OBSERVACIONES</t>
  </si>
  <si>
    <t>FOLIOS</t>
  </si>
  <si>
    <t>SOPORTE</t>
  </si>
  <si>
    <t>CAJA</t>
  </si>
  <si>
    <t>CARPETA</t>
  </si>
  <si>
    <t>CODIGO</t>
  </si>
  <si>
    <t>INICIAL</t>
  </si>
  <si>
    <t>FINAL</t>
  </si>
  <si>
    <t>MINISTERIO DE CULTURA</t>
  </si>
  <si>
    <r>
      <t xml:space="preserve">1. </t>
    </r>
    <r>
      <rPr>
        <sz val="10"/>
        <rFont val="Arial"/>
        <family val="0"/>
      </rPr>
      <t>Ubicar y bajar las cajas con archivo de la estantería correspondiente con el fin de trasladarlas al sitio donde se realiza la limpieza tanto de las cajas como de cada una de las unidades documentales; el lugar es cerca de la ventana para evitar al máximo la contaminación.</t>
    </r>
  </si>
  <si>
    <t>De los 98,27 metros lineales del fondo acumulado, las tres (3) personas que están inventariando y organizando el fondo acumulado, hasta la fecha llevan 20 metros lineales organizados según las especificaciones y parámetros establecidos en el plan de trabajo por el Archivo Central del Ministerio, lo que quiere decir que para los 78,27 metros lineales restantes se emplearían seis (6) meses aproximadamente; trabajando las mismas tres (3) personas.</t>
  </si>
  <si>
    <t>INVENTARIO</t>
  </si>
  <si>
    <r>
      <t xml:space="preserve">9. </t>
    </r>
    <r>
      <rPr>
        <sz val="10"/>
        <rFont val="Arial"/>
        <family val="0"/>
      </rPr>
      <t>Trasladar al Archivo Satélite de la Biblioteca (5o. Piso), las cajas de archivo a las que se les realizó control de calidad y ubicarlas en el período que le corresponde, para un posterior traslado y entrega al Archivo Central del Ministerio para que finalmente y con la información entregada, elaboren la tabla de valoración documental, que es la que nos aclara cuales son los documentos que finalmente se archivan, se conservan, se seleccionan, se microfilman o eliminan.</t>
    </r>
  </si>
  <si>
    <t>26-MAY-1967</t>
  </si>
  <si>
    <t>18-AGO-1969</t>
  </si>
  <si>
    <t>Texto mecanografiado, ganchos de cosedora y manchas. Copia y fotocopia de correspondencia despachada y recibida en hojas tamaño oficio y carta.</t>
  </si>
  <si>
    <t>LISTA DE AUTORES DE TOMOS.</t>
  </si>
  <si>
    <t>VARIOS</t>
  </si>
  <si>
    <t>24 FEB. 1960</t>
  </si>
  <si>
    <t>MUSEOS</t>
  </si>
  <si>
    <t>1968</t>
  </si>
  <si>
    <t>LISTAS BIBLIOTECAS.</t>
  </si>
  <si>
    <t>06-DIC-1968</t>
  </si>
  <si>
    <t>DOCUMENTOS 2DO. PREMIO TRABAJO CULTURAL - COMUNITARIO</t>
  </si>
  <si>
    <t>ENE - 1969</t>
  </si>
  <si>
    <t>JUL - 1969</t>
  </si>
  <si>
    <r>
      <t xml:space="preserve">4. </t>
    </r>
    <r>
      <rPr>
        <sz val="10"/>
        <rFont val="Arial"/>
        <family val="0"/>
      </rPr>
      <t>Verificar a que período de tiempo corresponde cada unidad documental, para seleccionar, separar y organizar en carpetas, según los tiempos estipulados en cada período y que fueron fijados por el Archivo Central del Ministerio y de acuerdo con los cambios estructurales y administrativos que ha sufrido el Ministerio a través del tiempo.</t>
    </r>
  </si>
  <si>
    <t>Texto mecanografiado, ganchos de cosedora, manchas, rasgaduras, dobleces, documentos originales. Seminario " Taller Nacional de Promoción Cultural para la Comunidad en hojas tamaño oficio.</t>
  </si>
  <si>
    <r>
      <t xml:space="preserve">7. </t>
    </r>
    <r>
      <rPr>
        <sz val="10"/>
        <rFont val="Arial"/>
        <family val="0"/>
      </rPr>
      <t>Realizar la descripción física de cada una de las unidades documentales, y es allí donde se aclara si la carpeta contiene tipos documentales como : documentos originales, textos mecanografiados o manuscritos, documentos con firmas y sellos originales, copias, fotocopias, el estado de conservación de los documentos como rasgaduras, oxidación, ganchos de cosedora, clips, y todo tipo de manchas; tanto de oxido por los ganchos, como de microorganismos, manchas por líquidos y se aclara tambien si hay anexos como plegables, fichas y folletos</t>
    </r>
  </si>
  <si>
    <t>Texto mecanografiado, ganchos de cosedora, manchas, rasgaduras, dobles, documentos originales y copias con sellos y firmas originales, hojas tamaño oficio y carta.  Extensión Cultural de la Biblioteca + folleto "II Festival de Arte Infantil"</t>
  </si>
  <si>
    <t>El Grupo de Bibliotecas Públicas está acupando un espacio en el costado nororiental de la Biblioteca Nacional y su área de trabajo a la vez está divida en tres oficinas, en cada una se encuentra archivo de gestión y archivo de apoyo, el que no está organizado y no hay inventario, y data aproximadamente desde el año 1960. Para proceder a realizar el inventario en su estado original desde el pasado 15 de octubre del presente año se contrataron dos Técnicas en Asistencia en Administración Documental del Sena, y posteriormente una auxiliar; la organización se inició siguiendo instrucciones y el plan de trabajo elaborado y remitido por el Archivo Central del Ministerio; dicho plan de trabajo está dividido en cinco (5) períodos de tiempo, los que se tienen en cuenta para la labor de inventario. Dicha labor se inició con el archivo que está ubicado en la estantería metálica del costado noroccidental, ya que según la funcionaria Amanda Millán, es donde reposa el archivo más antiguo del Grupo; la mayoría de archivo se encuentra en carpetas, carpetas colgantes y celuguías, A-Z, cajas formato X100 y X200 y se encuentra distribuido así:</t>
  </si>
  <si>
    <t>FONDO ACUMULADO BIBLIOTECAS PÚBLICAS</t>
  </si>
  <si>
    <t>TABLA RETENCIÓN DOCUMENTAL</t>
  </si>
  <si>
    <t>METROS FONDO ACUMULADO ELABORADOS EN 2 MES</t>
  </si>
  <si>
    <t>CENTRO DOCUMENTACION / METROS LINEALES</t>
  </si>
  <si>
    <t>AREA TRABAJO CONTRATISTAS / METROS LINEALES</t>
  </si>
  <si>
    <t>TOTAL METROS FONDO ACUMULADO</t>
  </si>
  <si>
    <r>
      <t xml:space="preserve">3. </t>
    </r>
    <r>
      <rPr>
        <sz val="10"/>
        <rFont val="Arial"/>
        <family val="0"/>
      </rPr>
      <t xml:space="preserve">Iniciar la limpieza de las cajas con la bayetilla, para luego aspirar todas y cada una de las unidades documentales con el fin de eliminar al máximo polvo, pequeños trozos de papel que en su momento sirvieron de separadores o guías dentro de la unidad documental, polvo de oxido y en general cualquier microorganismo que pudo haber entrado a la documentación; teniendo cuidado en la forma de manipulación para no dañar los tipos documentales que están en cada soporte, ya que con el tiempo el papel tiende a cristalizarse y con una mala manipulación pueden romperse fácilmente. </t>
    </r>
  </si>
  <si>
    <r>
      <t>5.</t>
    </r>
    <r>
      <rPr>
        <sz val="10"/>
        <rFont val="Arial"/>
        <family val="2"/>
      </rPr>
      <t xml:space="preserve"> Las carpetas y demás unidades de conservación se deben identificar, marcar y rotular de tal forma que permita su ubicación y recuperación. Dicha información general será: Fondo, sección, subsección, serie, subserie, número de expediente, número de folios y fechas extremas, número de carpeta y número de caja si fuere el caso.</t>
    </r>
  </si>
  <si>
    <r>
      <t>6.</t>
    </r>
    <r>
      <rPr>
        <sz val="10"/>
        <rFont val="Arial"/>
        <family val="2"/>
      </rPr>
      <t xml:space="preserve"> Las transferencias primarias deberán efectuarse de conformidad con lo estipulado en la Tabla de Retención Documental. Para ello se elaborará un plan de transferencias y se seguirá la metodología y recomendaciones que sobre el particular haga el jefe del archivo central, diligenciando el formato único de inventario, regulado por el Archivo General de la Nación.</t>
    </r>
  </si>
  <si>
    <t>VARIOS.</t>
  </si>
  <si>
    <r>
      <t xml:space="preserve">8. </t>
    </r>
    <r>
      <rPr>
        <sz val="10"/>
        <rFont val="Arial"/>
        <family val="0"/>
      </rPr>
      <t>Realizar el control de calidad donde cada una de las personas que están realizando la labor física de organización del archivo fondo acumulado del Grupo de Bibliotecas Públicas, trasladar las cajas con el fin de verificar con la funcionaria encargada del archivo de la Biblioteca Nacional, las unidades documentales que fueron seleccionadas, organizadas, descritas según los períodos de tiempo, para minimizar errores que se pudieron pasar en la digitación del contenido de las mismas.</t>
    </r>
  </si>
  <si>
    <t>TOMO</t>
  </si>
  <si>
    <t>Texto mecanografiado, ganchos de cosedora, documentos originales. Decreto por el cual se adopta el plan de estudios de la educación primaria Colombiana y se dictan otras disposiciones.</t>
  </si>
  <si>
    <t>26 DIC-1946</t>
  </si>
  <si>
    <t>21AGO-1948</t>
  </si>
  <si>
    <t>27 JUL. 1962</t>
  </si>
  <si>
    <r>
      <t>5.</t>
    </r>
    <r>
      <rPr>
        <sz val="10"/>
        <rFont val="Arial Narrow"/>
        <family val="2"/>
      </rPr>
      <t xml:space="preserve"> Retirar ganchos metálicos, borrar anotaciones que interfieran en la integridad del documento, retirar papeles con notas y si hay duplicidad idéntica de documentos, se deja el original o si son copias, dejar una (1) copia solamente</t>
    </r>
  </si>
  <si>
    <r>
      <t>10.</t>
    </r>
    <r>
      <rPr>
        <sz val="10"/>
        <rFont val="Arial Narrow"/>
        <family val="2"/>
      </rPr>
      <t xml:space="preserve"> Marcar y rotular la unidad documental teniendo en cuenta las series y subseries de la TRD actualizada }</t>
    </r>
  </si>
  <si>
    <t>Teniendo en cuenta que para la organización del archivo de gestión que corresponde a la Tabla de Retención Documental aprobada y la TRD actualizada, el procedimiento es más dispendioso pues se iniciaría con la limpieza y aspiración de las cajas y carpetas, continuar separarando los documentos por los períodos de tiempo estipulados por el Archivo Central, cambiar las carpetas al nuevo formato, perforar los documentos de tal forma que queden ubicados en la parte superior izquierda de la carpeta, cambiar los ganchos legajadores metálicos por los plásticos, depurar la documentación, eliminar copias, retirar cualquier material abrasivo y metálico, borrar notas aclaratorias que estén a lapiz, fotocopiar los fax que esten en cada unidad, organizar los documentos cronológicamente, foliar todos los tipos documentales y finalmente rotular de forma consecutiva cada carpeta y caja, teniendo cuidado de llevar la secuencia en cada período administrativo del Ministerio. Para realizar ésta labor se pensaría y según tiempos manejados anteriormente con éste tipo de archivo; que se realizaría la organización de este archivo que es de 44,64 metros lineales, en quince (15) meses aproximadamente, trabajando las tres (3) personas.</t>
  </si>
  <si>
    <t>ELABORACIÓN DEL INVENTARIO EN SU ESTADO ORIGINAL DEL FONDO ACUMULADO - GRUPO BIBLIOTECAS PÚBLICAS</t>
  </si>
  <si>
    <t>1969</t>
  </si>
  <si>
    <t>BIBLIOTECA PÚBLICA YARUMAL" ANTIOQUIA INFORMES".</t>
  </si>
  <si>
    <t>SUBDIRECCIÓN DE COMUNICACIONES CULTURALES. (BIBLIOTECAS PÚBLICAS)</t>
  </si>
  <si>
    <t>SUBDIRECCIÓN DE COMUNICACIONES CULTURALES. (CORRESPONDENCIA DESPACHADA Y RECIBIDA) BIBLIOTECAS PÚBLICAS 1967-1969</t>
  </si>
  <si>
    <t>SUBDIRECCIÓN DE COMUNICACIONES CULTURALES. (CORRESPONDENCIA DESPACHADA Y RECIBIDA) BIBLIOTECAS PÚBLICAS 1968-1969.</t>
  </si>
  <si>
    <r>
      <t>Parágrafo.</t>
    </r>
    <r>
      <rPr>
        <sz val="10"/>
        <rFont val="Arial"/>
        <family val="2"/>
      </rPr>
      <t xml:space="preserve"> Los documentos de apoyo no se consignarán en la Tabla de Retención Documental de las dependencias y por lo tanto pueden ser eliminados cuando pierdan su utilidad o vigencia, dejando constancia en Acta suscrita por el respectivo jefe de dependencia.</t>
    </r>
  </si>
  <si>
    <r>
      <t>Artículo 5º. Consulta de documentos.</t>
    </r>
    <r>
      <rPr>
        <sz val="10"/>
        <rFont val="Arial"/>
        <family val="2"/>
      </rPr>
      <t xml:space="preserve"> La consulta de documentos en los archivos de gestión, por parte de otras dependencias o de los ciudadanos, deberá efectuarse permitiendo el acceso a los documentos cualquiera que sea su soporte. Si el interesado desea que se le expidan copias o fotocopias, estas deberán ser autorizadas por el jefe de la respectiva oficina o del funcionario en quien se haya delegado esa facultad y sólo se permitirá cuando la información no tenga carácter de reservado conforme a la Constitución o a las leyes. En la correspondiente oficina se llevará el registro de préstamo y de forma opcional una estadística de consulta.</t>
    </r>
  </si>
  <si>
    <t>PERIODO DEL ARCHIVO A ORGANIZAR: 2002 A 2011 (TRD ACTUALIZADA)</t>
  </si>
  <si>
    <t>UNIDADES DOCUMENTALES: CARPETAS LEGAJADORAS, A-Z, ARGOLLADOS, EMPASTES, CD´S</t>
  </si>
  <si>
    <t>SOPORTE LEGAL: Acuerdo 042 de 2002 del Archivo General de la Nación, "Por el cual se establecen los criterios para la organización de los archivos de gestión en las entidades públicas y las privadas que cumplen funciones públicas..."</t>
  </si>
  <si>
    <t>Artículo 4º. Criterios para la organización de archivos de gestión.</t>
  </si>
  <si>
    <r>
      <t>1.</t>
    </r>
    <r>
      <rPr>
        <sz val="10"/>
        <rFont val="Arial"/>
        <family val="2"/>
      </rPr>
      <t xml:space="preserve"> La organización de los archivos de gestión debe basarse en la Tabla de Retención Documental debidamente aprobada.</t>
    </r>
  </si>
  <si>
    <r>
      <t>2.</t>
    </r>
    <r>
      <rPr>
        <sz val="10"/>
        <rFont val="Arial"/>
        <family val="2"/>
      </rPr>
      <t xml:space="preserve"> La apertura e identificación de las carpetas debe reflejar las series y subseries correspondientes a cada unidad administrativa.</t>
    </r>
  </si>
  <si>
    <r>
      <t>3.</t>
    </r>
    <r>
      <rPr>
        <sz val="10"/>
        <rFont val="Arial"/>
        <family val="2"/>
      </rPr>
      <t xml:space="preserve"> La ubicación física de los documentos responderá a la conformación de los expedientes, los tipos documentales se ordenarán de tal manera que se pueda evidenciar el desarrollo de los trámites. El documento con la fecha más antigua de producción será el primer documento que se encontrará al abrir la carpeta y la fecha más reciente se encontrará al final de la misma,</t>
    </r>
  </si>
  <si>
    <r>
      <t>4.</t>
    </r>
    <r>
      <rPr>
        <sz val="10"/>
        <rFont val="Arial"/>
        <family val="2"/>
      </rPr>
      <t xml:space="preserve"> Los tipos documentales que integran las unidades documentales de las series y subseries, estarán debidamente foliados con el fin de facilitar su ordenación, consulta y control.</t>
    </r>
  </si>
  <si>
    <t>20 DIC-1968</t>
  </si>
  <si>
    <t>03 JUL-1969</t>
  </si>
  <si>
    <t>19 AGO-1969</t>
  </si>
  <si>
    <t>25 JUL-1966</t>
  </si>
  <si>
    <t>25 JUL-1963</t>
  </si>
  <si>
    <t>EDUCACIÓN PRIMARIA</t>
  </si>
  <si>
    <r>
      <t>Artículo 6º. Préstamo de documentos para trámites internos.</t>
    </r>
    <r>
      <rPr>
        <sz val="10"/>
        <rFont val="Arial"/>
        <family val="2"/>
      </rPr>
      <t xml:space="preserve"> En el evento que se requiera trasladar un expediente a otra dependencia en calidad de préstamo, la dependencia productora deberá llevar un registro en el que se consigne la fecha del préstamo, identificación completa del expediente, número total de folios, nombre y cargo de quien retira el expediente y término perentorio para su devolución. Vencido el plazo, el responsable de la dependencia productora deberá hacer exigible su devolución inmediata.</t>
    </r>
  </si>
  <si>
    <r>
      <t>1.</t>
    </r>
    <r>
      <rPr>
        <sz val="10"/>
        <rFont val="Arial Narrow"/>
        <family val="2"/>
      </rPr>
      <t xml:space="preserve"> Ubicar y recopilar  físicamente todos los documentos correspondientes al período 2002 en adelante (TRD actualizada)</t>
    </r>
  </si>
  <si>
    <r>
      <t>2.</t>
    </r>
    <r>
      <rPr>
        <sz val="10"/>
        <rFont val="Arial Narrow"/>
        <family val="2"/>
      </rPr>
      <t xml:space="preserve"> Seleccionar y separar los documentos de apoyo, de los de TRD</t>
    </r>
  </si>
  <si>
    <r>
      <t>3.</t>
    </r>
    <r>
      <rPr>
        <sz val="10"/>
        <rFont val="Arial Narrow"/>
        <family val="2"/>
      </rPr>
      <t xml:space="preserve"> Clasificar todos los tipos documentales según series y subseries de la TRD actualizada</t>
    </r>
  </si>
  <si>
    <r>
      <t>4.</t>
    </r>
    <r>
      <rPr>
        <sz val="10"/>
        <rFont val="Arial Narrow"/>
        <family val="2"/>
      </rPr>
      <t xml:space="preserve"> Separar por años los documentos que correspondan a las subseries y organizarlos cronológicamente, teniendo cuidado que quede un (1) año por unidad documental</t>
    </r>
  </si>
  <si>
    <r>
      <t>6.</t>
    </r>
    <r>
      <rPr>
        <sz val="10"/>
        <rFont val="Arial Narrow"/>
        <family val="2"/>
      </rPr>
      <t xml:space="preserve"> Generar copia (fotocopiar, escanear)  los documentos que esten soportados en fax, pues este papel tiene una vida útil corta (sin retirarlos d la carpeta, solo hasta tener la fotocopia del mismo)</t>
    </r>
  </si>
  <si>
    <r>
      <t>7.</t>
    </r>
    <r>
      <rPr>
        <sz val="10"/>
        <rFont val="Arial Narrow"/>
        <family val="2"/>
      </rPr>
      <t xml:space="preserve"> Legajar los documentos según los instructivos internos del  Ministerio (parte superior izquierda de la tapa)</t>
    </r>
  </si>
  <si>
    <t>NOMBRE DE LAS SERIES</t>
  </si>
  <si>
    <t>30-DIC-1959</t>
  </si>
  <si>
    <t>10- JUN- 1969</t>
  </si>
  <si>
    <t>30-OCT-1920</t>
  </si>
  <si>
    <t>03-OCT-1968</t>
  </si>
  <si>
    <t>FOTOCOPIAS</t>
  </si>
  <si>
    <t>Texto mecanografiado, ganchos de cosedora, fotocopia hoja de vida Asborn Sandino en hojas carta, aportes regionales, fotocopia del Decreto Ley 3154 de 1968 en hojas oficio.</t>
  </si>
  <si>
    <t>ORGANIZACIÓN Y FUNCIONAMIENTO DE LA BIBLIOTECA</t>
  </si>
  <si>
    <t>Texto mecanografiado, ganchos de cosedora, manchas, decretos  en hojas oficio, documentos legales sobre colcultura hojas carta, ley 163 de 1959, programa de la Red Colombiana de Biblioteca Publicas en fotocopia, numeración consecutiva en algunos documentos, sellos, roturas algunos documentos</t>
  </si>
  <si>
    <r>
      <t>9.</t>
    </r>
    <r>
      <rPr>
        <sz val="10"/>
        <rFont val="Arial Narrow"/>
        <family val="2"/>
      </rPr>
      <t xml:space="preserve"> Foliar los documentos según instructivos y procedimientos del Archivo Central</t>
    </r>
  </si>
  <si>
    <r>
      <t>8.</t>
    </r>
    <r>
      <rPr>
        <sz val="10"/>
        <rFont val="Arial Narrow"/>
        <family val="2"/>
      </rPr>
      <t xml:space="preserve"> Abrir las unidades documentales utilizando para esto, las tapas legajadoras y gancho plástico</t>
    </r>
  </si>
  <si>
    <r>
      <t>11.</t>
    </r>
    <r>
      <rPr>
        <sz val="10"/>
        <rFont val="Arial Narrow"/>
        <family val="2"/>
      </rPr>
      <t xml:space="preserve"> Para la marcación y rotulación se debe utilizar el formato único para elaboración de rótulos que se encuentra en Isolución</t>
    </r>
  </si>
  <si>
    <r>
      <t>13.</t>
    </r>
    <r>
      <rPr>
        <sz val="10"/>
        <rFont val="Arial Narrow"/>
        <family val="2"/>
      </rPr>
      <t xml:space="preserve"> Revisar qué unidades documentales se deben transferir según los períodos de la TRD, la disposición final y el procedimiento (ver TRD)</t>
    </r>
  </si>
  <si>
    <r>
      <t>14.</t>
    </r>
    <r>
      <rPr>
        <sz val="10"/>
        <rFont val="Arial Narrow"/>
        <family val="2"/>
      </rPr>
      <t xml:space="preserve"> Elaborar el inventario de transferencia documental, cuyo formato se encuentra en Isolución (ver formato único de transferencia)</t>
    </r>
  </si>
  <si>
    <r>
      <t>15.</t>
    </r>
    <r>
      <rPr>
        <sz val="10"/>
        <rFont val="Arial Narrow"/>
        <family val="2"/>
      </rPr>
      <t xml:space="preserve"> Ubicar la unidad documental en el respectivo soporte (archivador o caja)</t>
    </r>
  </si>
  <si>
    <t>CRONOGRAMA DE ACTIVIDADES EN EL ARCHIVO DE GESTIÓN DEL GRUPO DE BIBLIOTECAS PÚBLICAS DE LA BIBLIOTECA NACIONAL DE COLOMBIA.  A PARTIR DE OCTUBRE DE 2011</t>
  </si>
  <si>
    <r>
      <t>7.</t>
    </r>
    <r>
      <rPr>
        <sz val="10"/>
        <rFont val="Arial"/>
        <family val="2"/>
      </rPr>
      <t xml:space="preserve"> Las cajas que se utilicen para la transferencia se identificarán así: Código de la dependencia cuando se trate de transferencias primarias, fondo, sección, legajos identificados con su número respectivo, libros cuando sea del caso, identificados con el número que le corresponda, número consecutivo de caja, número de expedientes extremos y fechas extremas de los mismos.</t>
    </r>
  </si>
  <si>
    <r>
      <t>12</t>
    </r>
    <r>
      <rPr>
        <sz val="10"/>
        <rFont val="Arial Narrow"/>
        <family val="2"/>
      </rPr>
      <t>. Para la rotulación se debe tener en cuenta las fechas extremas de la unidad documental a rotular, la serie que corresponde y la subserie, la cantidad de folios y la cantidad de carpetas que se generen po unidad documental</t>
    </r>
  </si>
  <si>
    <r>
      <t>16</t>
    </r>
    <r>
      <rPr>
        <sz val="10"/>
        <rFont val="Arial Narrow"/>
        <family val="2"/>
      </rPr>
      <t>. Si al organizar el archivo de gestión, éste ocupa poco espacio dentro del archivador, se pueden ubicar más años; siempre y cuando se diferencie el año con un separador</t>
    </r>
  </si>
  <si>
    <t>X  =</t>
  </si>
  <si>
    <t>X= Contando en que cada mes tiene aproximadamente 22 días hábiles, daría un aproximado de 54 meses una (1) persona en realizar la labor según los 16 puntos arriba descritos de las 240 que faltan por organizar del archivo de TRD del Grupo</t>
  </si>
  <si>
    <t>ORGANIZACIÓN DE ARCHIVO DE TABLA DE RETENCIÓN DOCUMENTAL DEL GRUPO DE BIBLIOTECAS PÚBLICAS Y GRUPO DE PROMOCIÓN Y LECTURA</t>
  </si>
  <si>
    <t>SUBCOMUNICACIONES BIBLIOTECAS.</t>
  </si>
  <si>
    <t>ESCUELA INTERAMERICANA DE BIBLIOTECOLOGÍA</t>
  </si>
  <si>
    <t>JUN-1969</t>
  </si>
  <si>
    <t>Texto mecanografiado, cuadro informe mensual de servicios en hojas oficio, documento original</t>
  </si>
  <si>
    <t>COLCULTURA CREACIÓN Y ORGANIZACIÓN</t>
  </si>
  <si>
    <t>DI-26-1968</t>
  </si>
  <si>
    <t>29-ABR-1969</t>
  </si>
  <si>
    <t>22-JU-1931</t>
  </si>
  <si>
    <t>JU-1969</t>
  </si>
  <si>
    <t>LEGISLACIÓN BIBLIOTECAS PUBLICAS</t>
  </si>
  <si>
    <t>Texto mecanografiado, manuscrito, ganchos de cosedora,  fotocopias resoluciones y decretos en  hojas oficio con firmas originales y sellos</t>
  </si>
  <si>
    <t>texto mecanografiado, ganchos de cosedora, informe mensual de servicio en hojas carta, cuadernillo Know Your Library, fotocopia de la ley 163 de 1959 con manchas</t>
  </si>
  <si>
    <t>INFORMES PRESUPUESTALES</t>
  </si>
  <si>
    <t>FICHEROS Y CATALOGACIÓN EN UNA BIBLIOTECA ESCOLAR</t>
  </si>
  <si>
    <t>ENE-1967</t>
  </si>
  <si>
    <t>DOCUMENTOS VARIOS</t>
  </si>
  <si>
    <t>29-OCT-1968</t>
  </si>
  <si>
    <t>ENCABEZAMIENTO DE MATERIAL PARA LIBROS INFANTILES</t>
  </si>
  <si>
    <t>1963</t>
  </si>
  <si>
    <t>DECRETOS Y ACUERDOS</t>
  </si>
  <si>
    <t>14-AGO-1969</t>
  </si>
  <si>
    <t>Texto mecanografiado, ganchos de cosedora,  documentos, informe de compras, hojas carta, oficio, numeración en algunas hojas, copia, fotocopia</t>
  </si>
  <si>
    <t>FEB-1969</t>
  </si>
  <si>
    <t>Texto mecanografiado, ganchos de cosedora, el niño y el libro en hojas carta, La Cultura Popular, Legislación y normas relativas a las Bibliotecas Publicas en fotocopia y con enmendadura de cinta pegante, sellos</t>
  </si>
  <si>
    <t>INFORME MENSUAL DE SERVICIO BIBLIOTECA PÍO Xll CAICEDONIA VALLE</t>
  </si>
  <si>
    <t>Texto mecanografiado, cuadro informe correspondiente al mes y servicio de circulación y lectores en hojas oficio, documento original</t>
  </si>
  <si>
    <t>Texto mecanografiado, documento en hojas oficio con oxido y manchas  en las hojas, ganchos de cosedora, equipo mínimo para cada biblioteca publico-escolar del programa de centro  desarrollo vecinal,  hojas carta, fotocopias</t>
  </si>
  <si>
    <t>Texto mecanografiado, ganchos de cosedora, documento : Modelo de estatutos para un centro  cultural introducción a la Bibliotecología tipos y clases de bibliotecología, catálogos y clases de catálogos, guía para la redacción de artículos científicos destinados a la publicación , hojas carta, oficio, fotocopia, algunas hojas llevan numeración consecutiva</t>
  </si>
  <si>
    <t>Texto mecanografiado, documento: lista de obras básicas para el catalogado, fotocopia, en hojas oficio, numeración consecutivas algunas hojas</t>
  </si>
  <si>
    <t>INFORME MENSUAL DE SERVICIOS BIBLIOTECA JOSÉ EUSEBIO SANTA ROSA -CABAL</t>
  </si>
  <si>
    <t>Texto mecanografiado, ganchos de cosedora, documentos: Decreto numero 3154 por el cual se crea el Instituto Colombiano de Cultura y el Consejo Nacional de Cultura, duplicidad de documento en hojas oficio, organigrama " Instituto Colombiano de Cultura, Entidades Descentralizadas Nacionales, estructura Administrativa del Ministerio de Educación Nacional" fotocopia, algunas hojas numeración consecutiva</t>
  </si>
  <si>
    <t>Texto mecanografiado, cuadro informe mensual  y servicio de circulación y lectores en hojas oficio, documento original con sellos</t>
  </si>
  <si>
    <t>Texto mecanografiado, ganchos de cosedora, documentos: El lector y la Biblioteca, numeración consecutiva en las hojas, esquema de un servicio Bibliotecario móvil, Acuerdos,  decretos, fotocopias, copias hojas carta, oficio, deterioro documento por oxido clip, firmas y sellos originales.</t>
  </si>
  <si>
    <t>Texto mecanografiado, cuadro  estadísticas mensuales, en hojas oficio, documento original</t>
  </si>
  <si>
    <t xml:space="preserve">Texto mecanografiado, proyecto en hojas oficio de 32 Pág.. consecutivas, ganchos de cosedora, fotocopia, manchas en las hojas </t>
  </si>
  <si>
    <t>INFORME MENSUAL DE SERVICIOS BIBLIOTECAS PEREIRA- NORTE DE SANTANDER</t>
  </si>
  <si>
    <t>Texto mecanografiado, manuscrito, informe mensual de servicios, estadísticas mensuales, firmas originales, sellos</t>
  </si>
  <si>
    <t>Incluye correspondencia enviada y recibida, cartas en las cuales se confirma el envío de  estadísticas (no hay estadísticas). Inventarios, durante los años 1967-1969, Relacionando el archivo de las Bibliotecas públicas enviadas al Instituto Colombiano de Cultura. Texto mecanografiado y hojas color amarillo.</t>
  </si>
  <si>
    <t xml:space="preserve">La unidad documental contiene firmas y sellos originales por los directores de las Bibliotecas, memorandos enviados por el Jefe de la sección de servicios Bibliotecarios, Incluye facturas, cuentas de cobros, copias de pólizas, constancias de entregas de cheques, actas de recibido, informes sobre actividades culturales de la Biblioteca municipal "Joaquín A Uribe" Sonsón - Antioquia del año 1968. Texto mecanografiado, Soporte hojas tamaño oficio carta y media carta color amarillo, presenta escrito con esfero color azul, negro y lápiz rojo; interviniendo en la información de los documentos, se encontraron ganchos de cosedora, hojas rasgadas, y soportes deteriorados. </t>
  </si>
  <si>
    <t>La unidad documental incluye listados de estadísticas de las Bibliotecas, solicitudes e informes de actividades culturales de servicios bibliotecarios, copias de pólizas, datos históricos de la Biblioteca Municipal " Antonio de la Torre". Actas de visitas a las Bibliotecas municipales, cotizaciones de libros recibidos, hojas tamaño oficio, carta y media carta. Texto escrito mecanografiado y manuscrito, algunos oficios se encuentran con firmas facsímil y sellos originales del director de Colcultura, se encontraron escritos con esfero interviniendo en la información original del documento. Se evidencio duplicidad de documentos originales.</t>
  </si>
  <si>
    <t>la unidad documental incluye: Informes de datos históricos, copia de pólizas de seguros, cartas donde se confirma el envío de estadísticas ( no se encontraron estadísticas), recortes de periódicos (Ibagué,1969). Listado de datos estadísticos, circulares  enviadas de distintas bibliotecas a Bibliotecas Públicas, cartas de servicios Bibliotecarios del Ministerio del Educación, actas de actividades, informes  de labores desarrolladas y resoluciones de traspaso de libros de las bibliotecas municipales, certificado de modificación de la compañía de seguros LA PREVISORA S.A.. Se encontraron firmas facsímil y sellos originales del Director de Colcultura, hojas tamaño oficio, carta y media carta con ganchos de cosedora, rasgaduras y dobleces en las hojas, duplicidad  de documentos.</t>
  </si>
  <si>
    <t>SUBCOMUNICACIONES CULTURALES (CORRESPONDENCIA DESPACHADA Y RECIBIDA BIBLIOTECAS PÚBLICAS) 1969, HACIA ATRÁS.</t>
  </si>
  <si>
    <t xml:space="preserve">La unidad documental contiene informes de comunicaciones culturales y de visitas realizadas por la Biblioteca, planes generales de trabajo, listados de datos estadísticos y de libros llegados de la Biblioteca Nacional,  programas de la Celebración de la Semana Nacional de la Biblioteca, boletín cultural, memorandos enviados por el Jefe de la Sección de Servicios Bibliotecarios.  Contiene firmas facsímil y sellos originales por el director del Instituto Colombiano de Cultura, se encontraron firmas y sellos originales de la bibliotecaria de la Biblioteca Pública.  "Juan de Dios de Aranzazu". Hojas color amarillo tamaño oficio, carta y media carta, presentan manchas,  rasgaduras, ganchos de cosedora y escritos con esfero y lápiz interviniendo la información del documento y así mismo deteriorándolo.  Se encontraron tipos documentales originales y copias.  Texto mecanografiado y manuscrito. </t>
  </si>
  <si>
    <t>SEMINARIO - IBAGUÉ ACUERDO</t>
  </si>
  <si>
    <t>Texto mecanografiado y manuscrito, fotocopias. Informes mensuales de servicios en hojas tamaño oficio.</t>
  </si>
  <si>
    <t>2 cajas X100</t>
  </si>
  <si>
    <t>1 CAJA X 200</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</si>
</sst>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Pta&quot;;\-#,##0\ &quot;Pta&quot;"/>
    <numFmt numFmtId="189" formatCode="#,##0\ &quot;Pta&quot;;[Red]\-#,##0\ &quot;Pta&quot;"/>
    <numFmt numFmtId="190" formatCode="#,##0.00\ &quot;Pta&quot;;\-#,##0.00\ &quot;Pta&quot;"/>
    <numFmt numFmtId="191" formatCode="#,##0.00\ &quot;Pta&quot;;[Red]\-#,##0.00\ &quot;Pta&quot;"/>
    <numFmt numFmtId="192" formatCode="_-* #,##0\ &quot;Pta&quot;_-;\-* #,##0\ &quot;Pta&quot;_-;_-* &quot;-&quot;\ &quot;Pta&quot;_-;_-@_-"/>
    <numFmt numFmtId="193" formatCode="_-* #,##0\ _P_t_a_-;\-* #,##0\ _P_t_a_-;_-* &quot;-&quot;\ _P_t_a_-;_-@_-"/>
    <numFmt numFmtId="194" formatCode="_-* #,##0.00\ &quot;Pta&quot;_-;\-* #,##0.00\ &quot;Pta&quot;_-;_-* &quot;-&quot;??\ &quot;Pta&quot;_-;_-@_-"/>
    <numFmt numFmtId="195" formatCode="_-* #,##0.00\ _P_t_a_-;\-* #,##0.00\ _P_t_a_-;_-* &quot;-&quot;??\ _P_t_a_-;_-@_-"/>
    <numFmt numFmtId="196" formatCode="[$-240A]dddd\,\ dd&quot; de &quot;mmmm&quot; de &quot;yyyy"/>
    <numFmt numFmtId="197" formatCode="dd/mm/yyyy;@"/>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0;[Red]0"/>
    <numFmt numFmtId="203" formatCode="&quot;$&quot;\ #,##0"/>
    <numFmt numFmtId="204" formatCode="#,##0;[Red]#,##0"/>
    <numFmt numFmtId="205" formatCode="[$-240A]hh:mm:ss\ AM/PM"/>
    <numFmt numFmtId="206" formatCode="dd/mm/yy;@"/>
    <numFmt numFmtId="207" formatCode="[$-F800]dddd\,\ mmmm\ dd\,\ yyyy"/>
    <numFmt numFmtId="208" formatCode="[$-240A]d&quot; de &quot;mmmm&quot; de &quot;yyyy;@"/>
    <numFmt numFmtId="209" formatCode="dd\-mm\-yy;@"/>
    <numFmt numFmtId="210" formatCode="mmm\-yyyy"/>
  </numFmts>
  <fonts count="50">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sz val="12"/>
      <name val="Arial"/>
      <family val="2"/>
    </font>
    <font>
      <b/>
      <sz val="12"/>
      <name val="Arial"/>
      <family val="2"/>
    </font>
    <font>
      <b/>
      <sz val="16"/>
      <name val="Arial"/>
      <family val="2"/>
    </font>
    <font>
      <b/>
      <sz val="14"/>
      <name val="Arial"/>
      <family val="2"/>
    </font>
    <font>
      <sz val="14"/>
      <name val="Arial"/>
      <family val="2"/>
    </font>
    <font>
      <b/>
      <sz val="9"/>
      <name val="Arial"/>
      <family val="2"/>
    </font>
    <font>
      <b/>
      <sz val="12"/>
      <name val="Arial Narrow"/>
      <family val="2"/>
    </font>
    <font>
      <sz val="12"/>
      <name val="Times New Roman"/>
      <family val="1"/>
    </font>
    <font>
      <sz val="12"/>
      <name val="Arial Narrow"/>
      <family val="2"/>
    </font>
    <font>
      <b/>
      <sz val="10"/>
      <name val="Arial Narrow"/>
      <family val="2"/>
    </font>
    <font>
      <sz val="10"/>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rgb="FFFF0000"/>
        <bgColor indexed="64"/>
      </patternFill>
    </fill>
    <fill>
      <patternFill patternType="solid">
        <fgColor indexed="11"/>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medium"/>
      <top>
        <color indexed="63"/>
      </top>
      <bottom>
        <color indexed="63"/>
      </bottom>
    </border>
    <border>
      <left style="medium"/>
      <right style="medium"/>
      <top style="medium"/>
      <bottom style="medium"/>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style="medium"/>
    </border>
    <border>
      <left style="medium"/>
      <right style="thin"/>
      <top>
        <color indexed="63"/>
      </top>
      <bottom style="thin"/>
    </border>
    <border>
      <left style="medium"/>
      <right style="thin"/>
      <top style="thin"/>
      <bottom style="thin"/>
    </border>
    <border>
      <left style="medium"/>
      <right>
        <color indexed="63"/>
      </right>
      <top style="thin"/>
      <bottom style="thin"/>
    </border>
    <border>
      <left>
        <color indexed="63"/>
      </left>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1" fillId="30" borderId="0" applyNumberFormat="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260">
    <xf numFmtId="0" fontId="0" fillId="0" borderId="0" xfId="0" applyAlignment="1">
      <alignment/>
    </xf>
    <xf numFmtId="0" fontId="0" fillId="0" borderId="10" xfId="0" applyBorder="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11" xfId="0" applyBorder="1" applyAlignment="1">
      <alignment horizontal="center" vertical="center"/>
    </xf>
    <xf numFmtId="0" fontId="0" fillId="0" borderId="12" xfId="0" applyBorder="1" applyAlignment="1">
      <alignment/>
    </xf>
    <xf numFmtId="0" fontId="0" fillId="0" borderId="13" xfId="0" applyBorder="1" applyAlignment="1">
      <alignment/>
    </xf>
    <xf numFmtId="0" fontId="0" fillId="0" borderId="0" xfId="0" applyAlignment="1">
      <alignment horizontal="left" vertical="center" wrapText="1"/>
    </xf>
    <xf numFmtId="0" fontId="5" fillId="0" borderId="0" xfId="0" applyFont="1" applyFill="1" applyAlignment="1">
      <alignment horizontal="center" vertical="center"/>
    </xf>
    <xf numFmtId="0" fontId="0" fillId="0" borderId="14" xfId="0" applyBorder="1" applyAlignment="1">
      <alignment/>
    </xf>
    <xf numFmtId="0" fontId="0" fillId="0" borderId="12" xfId="0" applyBorder="1" applyAlignment="1">
      <alignment horizontal="center" vertical="center"/>
    </xf>
    <xf numFmtId="3" fontId="0" fillId="0" borderId="12" xfId="0" applyNumberFormat="1" applyBorder="1" applyAlignment="1">
      <alignment horizontal="center" vertical="center"/>
    </xf>
    <xf numFmtId="0" fontId="0" fillId="0" borderId="13" xfId="0" applyBorder="1" applyAlignment="1">
      <alignment horizontal="center" vertical="center"/>
    </xf>
    <xf numFmtId="0" fontId="8" fillId="33" borderId="15" xfId="0" applyFont="1" applyFill="1" applyBorder="1" applyAlignment="1">
      <alignment horizontal="center" vertical="center" wrapText="1"/>
    </xf>
    <xf numFmtId="0" fontId="2"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justify" vertical="center"/>
    </xf>
    <xf numFmtId="0" fontId="5" fillId="0" borderId="0" xfId="0" applyFont="1" applyAlignment="1">
      <alignment horizontal="center" vertical="center"/>
    </xf>
    <xf numFmtId="0" fontId="5" fillId="0" borderId="0" xfId="0" applyFont="1" applyAlignment="1">
      <alignment horizontal="left" vertical="center" wrapText="1"/>
    </xf>
    <xf numFmtId="197" fontId="5" fillId="0" borderId="0" xfId="0" applyNumberFormat="1" applyFont="1" applyAlignment="1">
      <alignment horizontal="center" vertical="center"/>
    </xf>
    <xf numFmtId="49" fontId="5" fillId="0" borderId="0" xfId="0" applyNumberFormat="1" applyFont="1" applyAlignment="1">
      <alignment horizontal="center" vertical="center"/>
    </xf>
    <xf numFmtId="197" fontId="5" fillId="0" borderId="0" xfId="0" applyNumberFormat="1" applyFont="1" applyAlignment="1">
      <alignment horizontal="center" vertical="center"/>
    </xf>
    <xf numFmtId="1" fontId="5" fillId="0" borderId="0" xfId="0" applyNumberFormat="1" applyFont="1" applyAlignment="1">
      <alignment horizontal="center" vertical="center"/>
    </xf>
    <xf numFmtId="0" fontId="5" fillId="0" borderId="0" xfId="0" applyFont="1" applyAlignment="1">
      <alignment horizontal="justify" vertical="center" wrapText="1"/>
    </xf>
    <xf numFmtId="0" fontId="5" fillId="0" borderId="0" xfId="0" applyFont="1" applyFill="1" applyAlignment="1">
      <alignment horizontal="justify" vertical="center"/>
    </xf>
    <xf numFmtId="0" fontId="6" fillId="0" borderId="16" xfId="0" applyFont="1" applyBorder="1" applyAlignment="1">
      <alignment horizontal="center" vertical="center"/>
    </xf>
    <xf numFmtId="0" fontId="6" fillId="0" borderId="17" xfId="0" applyFont="1" applyBorder="1" applyAlignment="1">
      <alignment horizontal="center" vertical="center" wrapText="1"/>
    </xf>
    <xf numFmtId="0" fontId="5" fillId="0" borderId="0" xfId="0" applyFont="1" applyBorder="1" applyAlignment="1">
      <alignment horizontal="justify" vertical="center" wrapText="1"/>
    </xf>
    <xf numFmtId="0" fontId="0" fillId="0" borderId="0" xfId="0" applyBorder="1" applyAlignment="1">
      <alignment horizontal="center"/>
    </xf>
    <xf numFmtId="0" fontId="0" fillId="0" borderId="0" xfId="0" applyBorder="1" applyAlignment="1">
      <alignment/>
    </xf>
    <xf numFmtId="0" fontId="6" fillId="34" borderId="16" xfId="0" applyFont="1" applyFill="1" applyBorder="1" applyAlignment="1">
      <alignment horizontal="center" vertical="center" wrapText="1"/>
    </xf>
    <xf numFmtId="0" fontId="5" fillId="0" borderId="0" xfId="0" applyFont="1" applyFill="1" applyAlignment="1">
      <alignment horizontal="center" vertical="center"/>
    </xf>
    <xf numFmtId="49" fontId="5" fillId="0" borderId="0" xfId="0" applyNumberFormat="1" applyFont="1" applyFill="1" applyAlignment="1">
      <alignment horizontal="center" vertical="center"/>
    </xf>
    <xf numFmtId="49" fontId="6" fillId="0" borderId="16" xfId="0" applyNumberFormat="1"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0" xfId="0" applyBorder="1" applyAlignment="1">
      <alignment horizontal="right"/>
    </xf>
    <xf numFmtId="0" fontId="14" fillId="0" borderId="0" xfId="0" applyFont="1" applyFill="1" applyBorder="1" applyAlignment="1">
      <alignment horizontal="left" vertical="center" wrapText="1"/>
    </xf>
    <xf numFmtId="0" fontId="15" fillId="0" borderId="0" xfId="0" applyFont="1" applyFill="1" applyBorder="1" applyAlignment="1">
      <alignment/>
    </xf>
    <xf numFmtId="0" fontId="15" fillId="0" borderId="0" xfId="0" applyFont="1" applyFill="1" applyAlignment="1">
      <alignment/>
    </xf>
    <xf numFmtId="0" fontId="15" fillId="0" borderId="0" xfId="0" applyFont="1" applyFill="1" applyBorder="1" applyAlignment="1">
      <alignment wrapText="1"/>
    </xf>
    <xf numFmtId="0" fontId="15" fillId="0" borderId="0" xfId="0" applyFont="1" applyFill="1" applyAlignment="1">
      <alignment wrapText="1"/>
    </xf>
    <xf numFmtId="0" fontId="15" fillId="0" borderId="0" xfId="0" applyFont="1" applyFill="1" applyBorder="1" applyAlignment="1">
      <alignment horizontal="left" wrapText="1"/>
    </xf>
    <xf numFmtId="0" fontId="15" fillId="0" borderId="0" xfId="0" applyFont="1" applyFill="1" applyAlignment="1">
      <alignment horizontal="left" wrapText="1"/>
    </xf>
    <xf numFmtId="0" fontId="2" fillId="0" borderId="0" xfId="0" applyFont="1" applyBorder="1" applyAlignment="1">
      <alignment/>
    </xf>
    <xf numFmtId="0" fontId="2" fillId="0" borderId="0" xfId="0" applyFont="1" applyFill="1" applyBorder="1" applyAlignment="1">
      <alignment vertical="center" wrapText="1"/>
    </xf>
    <xf numFmtId="0" fontId="2" fillId="0" borderId="0" xfId="0" applyFont="1" applyBorder="1" applyAlignment="1">
      <alignment vertical="center" wrapText="1"/>
    </xf>
    <xf numFmtId="0" fontId="0" fillId="0" borderId="18" xfId="0" applyBorder="1" applyAlignment="1">
      <alignment horizontal="right"/>
    </xf>
    <xf numFmtId="0" fontId="2" fillId="0" borderId="19" xfId="0" applyFont="1" applyBorder="1" applyAlignment="1">
      <alignment vertical="center" wrapText="1"/>
    </xf>
    <xf numFmtId="0" fontId="6" fillId="35" borderId="10" xfId="0" applyFont="1" applyFill="1" applyBorder="1" applyAlignment="1">
      <alignment horizontal="center" vertical="center" wrapText="1"/>
    </xf>
    <xf numFmtId="0" fontId="6" fillId="35" borderId="10" xfId="0" applyFont="1" applyFill="1" applyBorder="1" applyAlignment="1">
      <alignment horizontal="left" vertical="center" wrapText="1"/>
    </xf>
    <xf numFmtId="0" fontId="11" fillId="35" borderId="10" xfId="0" applyFont="1" applyFill="1" applyBorder="1" applyAlignment="1">
      <alignment horizontal="center" vertical="center"/>
    </xf>
    <xf numFmtId="49" fontId="11" fillId="35" borderId="10" xfId="0" applyNumberFormat="1" applyFont="1" applyFill="1" applyBorder="1" applyAlignment="1">
      <alignment horizontal="center" vertical="center"/>
    </xf>
    <xf numFmtId="0" fontId="5" fillId="35" borderId="10" xfId="0" applyFont="1" applyFill="1" applyBorder="1" applyAlignment="1">
      <alignment horizontal="center" vertical="center"/>
    </xf>
    <xf numFmtId="49" fontId="5" fillId="35" borderId="10" xfId="0" applyNumberFormat="1" applyFont="1" applyFill="1" applyBorder="1" applyAlignment="1">
      <alignment horizontal="center" vertical="center"/>
    </xf>
    <xf numFmtId="49" fontId="13" fillId="35" borderId="10" xfId="0" applyNumberFormat="1" applyFont="1" applyFill="1" applyBorder="1" applyAlignment="1">
      <alignment horizontal="center" vertical="center"/>
    </xf>
    <xf numFmtId="0" fontId="11" fillId="35" borderId="10" xfId="0" applyFont="1" applyFill="1" applyBorder="1" applyAlignment="1">
      <alignment horizontal="left" vertical="center" wrapText="1"/>
    </xf>
    <xf numFmtId="49" fontId="12" fillId="35" borderId="10" xfId="0" applyNumberFormat="1" applyFont="1" applyFill="1" applyBorder="1" applyAlignment="1">
      <alignment horizontal="center" vertical="center"/>
    </xf>
    <xf numFmtId="0" fontId="5" fillId="35" borderId="10" xfId="0" applyFont="1" applyFill="1" applyBorder="1" applyAlignment="1">
      <alignment horizontal="justify" vertical="center"/>
    </xf>
    <xf numFmtId="49" fontId="11" fillId="35" borderId="10" xfId="0" applyNumberFormat="1" applyFont="1" applyFill="1" applyBorder="1" applyAlignment="1">
      <alignment horizontal="left" vertical="center" wrapText="1"/>
    </xf>
    <xf numFmtId="0" fontId="6" fillId="35" borderId="10" xfId="0" applyFont="1" applyFill="1" applyBorder="1" applyAlignment="1">
      <alignment horizontal="center" vertical="center"/>
    </xf>
    <xf numFmtId="49" fontId="6" fillId="35" borderId="10" xfId="0" applyNumberFormat="1" applyFont="1" applyFill="1" applyBorder="1" applyAlignment="1">
      <alignment horizontal="center" vertical="center"/>
    </xf>
    <xf numFmtId="0" fontId="5" fillId="35" borderId="11" xfId="0" applyFont="1" applyFill="1" applyBorder="1" applyAlignment="1">
      <alignment horizontal="justify" vertical="center" wrapText="1"/>
    </xf>
    <xf numFmtId="49" fontId="6" fillId="35" borderId="10" xfId="0" applyNumberFormat="1" applyFont="1" applyFill="1" applyBorder="1" applyAlignment="1">
      <alignment vertical="center" wrapText="1"/>
    </xf>
    <xf numFmtId="0" fontId="6" fillId="35" borderId="10" xfId="0" applyFont="1" applyFill="1" applyBorder="1" applyAlignment="1">
      <alignment vertical="center" wrapText="1"/>
    </xf>
    <xf numFmtId="0" fontId="6" fillId="35" borderId="10" xfId="0" applyFont="1" applyFill="1" applyBorder="1" applyAlignment="1">
      <alignment horizontal="left" vertical="top" wrapText="1"/>
    </xf>
    <xf numFmtId="0" fontId="6" fillId="35" borderId="21" xfId="0" applyFont="1" applyFill="1" applyBorder="1" applyAlignment="1">
      <alignment vertical="center" wrapText="1"/>
    </xf>
    <xf numFmtId="0" fontId="6" fillId="35" borderId="22" xfId="0" applyFont="1" applyFill="1" applyBorder="1" applyAlignment="1">
      <alignment horizontal="center" vertical="center"/>
    </xf>
    <xf numFmtId="49" fontId="6" fillId="35" borderId="23" xfId="0" applyNumberFormat="1" applyFont="1" applyFill="1" applyBorder="1" applyAlignment="1">
      <alignment horizontal="center" vertical="center" wrapText="1"/>
    </xf>
    <xf numFmtId="49" fontId="5" fillId="35" borderId="22" xfId="0" applyNumberFormat="1" applyFont="1" applyFill="1" applyBorder="1" applyAlignment="1">
      <alignment horizontal="center" vertical="center"/>
    </xf>
    <xf numFmtId="0" fontId="5" fillId="35" borderId="12" xfId="0" applyFont="1" applyFill="1" applyBorder="1" applyAlignment="1">
      <alignment horizontal="center" vertical="center"/>
    </xf>
    <xf numFmtId="0" fontId="6" fillId="35" borderId="12" xfId="0" applyFont="1" applyFill="1" applyBorder="1" applyAlignment="1">
      <alignment horizontal="center" vertical="center" wrapText="1"/>
    </xf>
    <xf numFmtId="0" fontId="6" fillId="0" borderId="12" xfId="0" applyFont="1" applyBorder="1" applyAlignment="1">
      <alignment horizontal="center" vertical="center"/>
    </xf>
    <xf numFmtId="49" fontId="6" fillId="0" borderId="12" xfId="0" applyNumberFormat="1" applyFont="1" applyBorder="1" applyAlignment="1">
      <alignment horizontal="center" vertical="center"/>
    </xf>
    <xf numFmtId="0" fontId="6" fillId="0" borderId="12" xfId="0" applyFont="1" applyBorder="1" applyAlignment="1">
      <alignment horizontal="left" vertical="center" wrapText="1"/>
    </xf>
    <xf numFmtId="197" fontId="6" fillId="0" borderId="12" xfId="0" applyNumberFormat="1" applyFont="1" applyBorder="1" applyAlignment="1">
      <alignment horizontal="center" vertical="center"/>
    </xf>
    <xf numFmtId="49" fontId="6" fillId="0" borderId="12" xfId="0" applyNumberFormat="1" applyFont="1" applyFill="1" applyBorder="1" applyAlignment="1">
      <alignment horizontal="center" vertical="center"/>
    </xf>
    <xf numFmtId="0" fontId="6" fillId="0" borderId="13" xfId="0" applyFont="1" applyBorder="1" applyAlignment="1">
      <alignment horizontal="center" vertical="center" wrapText="1"/>
    </xf>
    <xf numFmtId="0" fontId="11" fillId="35" borderId="22" xfId="0" applyFont="1" applyFill="1" applyBorder="1" applyAlignment="1">
      <alignment horizontal="center" vertical="center"/>
    </xf>
    <xf numFmtId="49" fontId="11" fillId="35" borderId="22" xfId="0" applyNumberFormat="1" applyFont="1" applyFill="1" applyBorder="1" applyAlignment="1">
      <alignment horizontal="center" vertical="center"/>
    </xf>
    <xf numFmtId="49" fontId="13" fillId="35" borderId="22" xfId="0" applyNumberFormat="1" applyFont="1" applyFill="1" applyBorder="1" applyAlignment="1">
      <alignment horizontal="center" vertical="center"/>
    </xf>
    <xf numFmtId="0" fontId="11" fillId="35" borderId="22" xfId="0" applyFont="1" applyFill="1" applyBorder="1" applyAlignment="1">
      <alignment horizontal="left" vertical="center" wrapText="1"/>
    </xf>
    <xf numFmtId="0" fontId="5" fillId="35" borderId="22" xfId="0" applyFont="1" applyFill="1" applyBorder="1" applyAlignment="1">
      <alignment horizontal="center" vertical="center" wrapText="1"/>
    </xf>
    <xf numFmtId="0" fontId="9" fillId="0" borderId="0" xfId="0" applyFont="1" applyBorder="1" applyAlignment="1">
      <alignment horizontal="center" vertical="center"/>
    </xf>
    <xf numFmtId="0" fontId="6" fillId="35" borderId="12" xfId="0" applyFont="1" applyFill="1" applyBorder="1" applyAlignment="1">
      <alignment horizontal="center" vertical="center"/>
    </xf>
    <xf numFmtId="0" fontId="6" fillId="35" borderId="12" xfId="0" applyFont="1" applyFill="1" applyBorder="1" applyAlignment="1">
      <alignment horizontal="left" vertical="center" wrapText="1"/>
    </xf>
    <xf numFmtId="49" fontId="6" fillId="35" borderId="12" xfId="0" applyNumberFormat="1" applyFont="1" applyFill="1" applyBorder="1" applyAlignment="1">
      <alignment horizontal="center" vertical="center"/>
    </xf>
    <xf numFmtId="49" fontId="6" fillId="35" borderId="10" xfId="0" applyNumberFormat="1" applyFont="1" applyFill="1" applyBorder="1" applyAlignment="1">
      <alignment horizontal="center" vertical="center" wrapText="1"/>
    </xf>
    <xf numFmtId="0" fontId="8" fillId="0" borderId="12" xfId="0" applyFont="1" applyBorder="1" applyAlignment="1">
      <alignment horizontal="center" vertical="center"/>
    </xf>
    <xf numFmtId="49" fontId="8" fillId="0" borderId="12" xfId="0" applyNumberFormat="1" applyFont="1" applyBorder="1" applyAlignment="1">
      <alignment horizontal="center" vertical="center"/>
    </xf>
    <xf numFmtId="0" fontId="8" fillId="0" borderId="12" xfId="0" applyFont="1" applyBorder="1" applyAlignment="1">
      <alignment horizontal="center" vertical="center" wrapText="1"/>
    </xf>
    <xf numFmtId="197" fontId="8" fillId="0" borderId="12" xfId="0" applyNumberFormat="1" applyFont="1" applyBorder="1" applyAlignment="1">
      <alignment horizontal="center" vertical="center"/>
    </xf>
    <xf numFmtId="49" fontId="8" fillId="0" borderId="12" xfId="0" applyNumberFormat="1" applyFont="1" applyFill="1" applyBorder="1" applyAlignment="1">
      <alignment horizontal="center" vertical="center"/>
    </xf>
    <xf numFmtId="0" fontId="5" fillId="35" borderId="24" xfId="0" applyFont="1" applyFill="1" applyBorder="1" applyAlignment="1">
      <alignment horizontal="left" vertical="center" wrapText="1"/>
    </xf>
    <xf numFmtId="0" fontId="5" fillId="35" borderId="11" xfId="0" applyFont="1" applyFill="1" applyBorder="1" applyAlignment="1">
      <alignment horizontal="justify" vertical="top" wrapText="1"/>
    </xf>
    <xf numFmtId="49" fontId="5" fillId="0" borderId="0" xfId="0" applyNumberFormat="1" applyFont="1" applyFill="1" applyBorder="1" applyAlignment="1">
      <alignment horizontal="center" vertical="center"/>
    </xf>
    <xf numFmtId="197" fontId="5" fillId="0" borderId="0" xfId="0" applyNumberFormat="1" applyFont="1" applyBorder="1" applyAlignment="1">
      <alignment horizontal="left" vertical="center"/>
    </xf>
    <xf numFmtId="197" fontId="5" fillId="0" borderId="0" xfId="0" applyNumberFormat="1" applyFont="1" applyBorder="1" applyAlignment="1">
      <alignment horizontal="center" vertical="center"/>
    </xf>
    <xf numFmtId="1" fontId="5" fillId="0" borderId="0" xfId="0" applyNumberFormat="1" applyFont="1" applyBorder="1" applyAlignment="1">
      <alignment horizontal="center" vertical="center"/>
    </xf>
    <xf numFmtId="15" fontId="5" fillId="35" borderId="0" xfId="0" applyNumberFormat="1" applyFont="1" applyFill="1" applyAlignment="1">
      <alignment horizontal="center" vertical="center"/>
    </xf>
    <xf numFmtId="15" fontId="5" fillId="35" borderId="10" xfId="0" applyNumberFormat="1" applyFont="1" applyFill="1" applyBorder="1" applyAlignment="1">
      <alignment horizontal="center" vertical="center"/>
    </xf>
    <xf numFmtId="0" fontId="6" fillId="35" borderId="0" xfId="0" applyFont="1" applyFill="1" applyAlignment="1">
      <alignment horizontal="center" vertical="center"/>
    </xf>
    <xf numFmtId="49" fontId="6" fillId="35" borderId="12" xfId="0" applyNumberFormat="1" applyFont="1" applyFill="1" applyBorder="1" applyAlignment="1">
      <alignment horizontal="center" vertical="center" wrapText="1"/>
    </xf>
    <xf numFmtId="49" fontId="5" fillId="35" borderId="12" xfId="0" applyNumberFormat="1" applyFont="1" applyFill="1" applyBorder="1" applyAlignment="1">
      <alignment horizontal="center" vertical="center"/>
    </xf>
    <xf numFmtId="0" fontId="5" fillId="35" borderId="13" xfId="0" applyFont="1" applyFill="1" applyBorder="1" applyAlignment="1">
      <alignment horizontal="justify" vertical="center" wrapText="1"/>
    </xf>
    <xf numFmtId="0" fontId="5" fillId="35" borderId="10" xfId="0" applyFont="1" applyFill="1" applyBorder="1" applyAlignment="1">
      <alignment horizontal="justify" vertical="center" wrapText="1"/>
    </xf>
    <xf numFmtId="0" fontId="8" fillId="36" borderId="0" xfId="0" applyFont="1" applyFill="1" applyBorder="1" applyAlignment="1">
      <alignment horizontal="center" vertical="center"/>
    </xf>
    <xf numFmtId="0" fontId="0" fillId="0" borderId="10" xfId="0" applyBorder="1" applyAlignment="1">
      <alignment horizontal="center" vertical="center"/>
    </xf>
    <xf numFmtId="0" fontId="2" fillId="0" borderId="0" xfId="0" applyFont="1" applyAlignment="1">
      <alignment horizontal="center" vertical="center" wrapText="1"/>
    </xf>
    <xf numFmtId="0" fontId="0" fillId="0" borderId="0" xfId="0" applyAlignment="1">
      <alignment horizontal="left"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2" fillId="33" borderId="30" xfId="0" applyFont="1" applyFill="1" applyBorder="1" applyAlignment="1">
      <alignment horizontal="center" wrapText="1"/>
    </xf>
    <xf numFmtId="0" fontId="2" fillId="33" borderId="37" xfId="0" applyFont="1" applyFill="1" applyBorder="1" applyAlignment="1">
      <alignment horizontal="center" wrapText="1"/>
    </xf>
    <xf numFmtId="0" fontId="2" fillId="33" borderId="31" xfId="0" applyFont="1" applyFill="1" applyBorder="1" applyAlignment="1">
      <alignment horizontal="center" wrapText="1"/>
    </xf>
    <xf numFmtId="0" fontId="8" fillId="33" borderId="30" xfId="0" applyFont="1" applyFill="1" applyBorder="1" applyAlignment="1">
      <alignment horizontal="center" vertical="center"/>
    </xf>
    <xf numFmtId="0" fontId="8" fillId="33" borderId="37" xfId="0" applyFont="1" applyFill="1" applyBorder="1" applyAlignment="1">
      <alignment horizontal="center" vertical="center"/>
    </xf>
    <xf numFmtId="0" fontId="8" fillId="33" borderId="31"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31" xfId="0" applyFont="1" applyFill="1" applyBorder="1" applyAlignment="1">
      <alignment horizontal="center" vertical="center"/>
    </xf>
    <xf numFmtId="0" fontId="2" fillId="0" borderId="38" xfId="0" applyFont="1" applyBorder="1" applyAlignment="1">
      <alignment horizontal="left" vertical="center" wrapText="1"/>
    </xf>
    <xf numFmtId="0" fontId="2" fillId="0" borderId="22" xfId="0" applyFont="1" applyBorder="1" applyAlignment="1">
      <alignment horizontal="left" vertical="center" wrapText="1"/>
    </xf>
    <xf numFmtId="0" fontId="2" fillId="0" borderId="39" xfId="0" applyFont="1" applyBorder="1" applyAlignment="1">
      <alignment horizontal="left" vertical="center" wrapText="1"/>
    </xf>
    <xf numFmtId="0" fontId="2" fillId="0" borderId="10" xfId="0" applyFont="1" applyBorder="1" applyAlignment="1">
      <alignment horizontal="left" vertical="center" wrapText="1"/>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11" xfId="0" applyBorder="1" applyAlignment="1">
      <alignment horizontal="center" vertical="center"/>
    </xf>
    <xf numFmtId="0" fontId="2" fillId="0" borderId="40" xfId="0" applyFont="1" applyBorder="1" applyAlignment="1">
      <alignment horizontal="center"/>
    </xf>
    <xf numFmtId="0" fontId="2" fillId="0" borderId="41" xfId="0" applyFont="1" applyBorder="1" applyAlignment="1">
      <alignment horizontal="center"/>
    </xf>
    <xf numFmtId="0" fontId="2" fillId="0" borderId="21" xfId="0" applyFont="1" applyBorder="1" applyAlignment="1">
      <alignment horizontal="center"/>
    </xf>
    <xf numFmtId="0" fontId="2" fillId="0" borderId="39" xfId="0" applyFont="1" applyBorder="1" applyAlignment="1">
      <alignment horizontal="left" vertical="center"/>
    </xf>
    <xf numFmtId="0" fontId="2" fillId="0" borderId="10" xfId="0" applyFont="1" applyBorder="1" applyAlignment="1">
      <alignment horizontal="left" vertical="center"/>
    </xf>
    <xf numFmtId="2" fontId="0" fillId="0" borderId="14" xfId="0" applyNumberFormat="1" applyBorder="1" applyAlignment="1">
      <alignment horizontal="center" vertical="center"/>
    </xf>
    <xf numFmtId="0" fontId="7" fillId="33" borderId="32" xfId="0" applyFont="1" applyFill="1" applyBorder="1" applyAlignment="1">
      <alignment horizontal="center" vertical="center"/>
    </xf>
    <xf numFmtId="0" fontId="7" fillId="33" borderId="33" xfId="0" applyFont="1" applyFill="1" applyBorder="1" applyAlignment="1">
      <alignment horizontal="center" vertical="center"/>
    </xf>
    <xf numFmtId="0" fontId="2" fillId="0" borderId="30" xfId="0" applyFont="1" applyFill="1" applyBorder="1" applyAlignment="1">
      <alignment horizontal="center" wrapText="1"/>
    </xf>
    <xf numFmtId="0" fontId="2" fillId="0" borderId="37" xfId="0" applyFont="1" applyFill="1" applyBorder="1" applyAlignment="1">
      <alignment horizontal="center" wrapText="1"/>
    </xf>
    <xf numFmtId="0" fontId="2" fillId="0" borderId="31" xfId="0" applyFont="1" applyFill="1" applyBorder="1" applyAlignment="1">
      <alignment horizont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2" fillId="33" borderId="37" xfId="0" applyFont="1" applyFill="1" applyBorder="1" applyAlignment="1">
      <alignment horizontal="center"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18" xfId="0" applyFont="1" applyBorder="1" applyAlignment="1">
      <alignment horizontal="left" vertical="center" wrapText="1"/>
    </xf>
    <xf numFmtId="0" fontId="0" fillId="0" borderId="0" xfId="0" applyFont="1" applyBorder="1" applyAlignment="1">
      <alignment horizontal="left" vertical="center" wrapText="1"/>
    </xf>
    <xf numFmtId="0" fontId="0" fillId="0" borderId="19"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20" xfId="0" applyFont="1" applyBorder="1" applyAlignment="1">
      <alignment horizontal="left" vertical="center" wrapText="1"/>
    </xf>
    <xf numFmtId="0" fontId="6" fillId="33" borderId="32"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0"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20" xfId="0" applyFont="1" applyFill="1" applyBorder="1" applyAlignment="1">
      <alignment horizontal="center" vertical="center"/>
    </xf>
    <xf numFmtId="0" fontId="2" fillId="33" borderId="25" xfId="0" applyFont="1" applyFill="1" applyBorder="1" applyAlignment="1">
      <alignment horizontal="left" vertical="center" wrapText="1"/>
    </xf>
    <xf numFmtId="0" fontId="2" fillId="33" borderId="26"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2" fillId="33" borderId="20" xfId="0" applyFont="1" applyFill="1" applyBorder="1" applyAlignment="1">
      <alignment horizontal="left" vertical="center" wrapText="1"/>
    </xf>
    <xf numFmtId="0" fontId="0" fillId="0" borderId="0" xfId="0" applyAlignment="1">
      <alignment horizontal="left"/>
    </xf>
    <xf numFmtId="0" fontId="2" fillId="0" borderId="0" xfId="0" applyFont="1" applyAlignment="1">
      <alignment horizontal="left"/>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0" fillId="0" borderId="18" xfId="0" applyBorder="1" applyAlignment="1">
      <alignment horizontal="left" wrapText="1"/>
    </xf>
    <xf numFmtId="0" fontId="0" fillId="0" borderId="0" xfId="0" applyBorder="1" applyAlignment="1">
      <alignment horizontal="left" wrapText="1"/>
    </xf>
    <xf numFmtId="0" fontId="0" fillId="0" borderId="19" xfId="0" applyBorder="1" applyAlignment="1">
      <alignment horizontal="left" wrapText="1"/>
    </xf>
    <xf numFmtId="0" fontId="2" fillId="0" borderId="18" xfId="0" applyFont="1" applyBorder="1" applyAlignment="1">
      <alignment horizontal="center"/>
    </xf>
    <xf numFmtId="0" fontId="2" fillId="0" borderId="0" xfId="0" applyFont="1" applyBorder="1" applyAlignment="1">
      <alignment horizontal="center"/>
    </xf>
    <xf numFmtId="0" fontId="0" fillId="0" borderId="18" xfId="0" applyBorder="1" applyAlignment="1">
      <alignment horizontal="center"/>
    </xf>
    <xf numFmtId="0" fontId="0" fillId="0" borderId="0" xfId="0"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14" fillId="0" borderId="0" xfId="0" applyFont="1" applyFill="1" applyBorder="1" applyAlignment="1">
      <alignment vertical="center" wrapText="1"/>
    </xf>
    <xf numFmtId="0" fontId="15" fillId="0" borderId="0" xfId="0" applyFont="1" applyFill="1" applyBorder="1" applyAlignment="1">
      <alignment vertical="center" wrapText="1"/>
    </xf>
    <xf numFmtId="0" fontId="14" fillId="0" borderId="0" xfId="0" applyFont="1" applyFill="1" applyBorder="1" applyAlignment="1">
      <alignment horizontal="center" vertical="center" wrapText="1"/>
    </xf>
    <xf numFmtId="0" fontId="2" fillId="0" borderId="0" xfId="0" applyFont="1" applyAlignment="1">
      <alignment horizontal="left" wrapText="1"/>
    </xf>
    <xf numFmtId="0" fontId="0" fillId="0" borderId="0" xfId="0" applyFont="1" applyAlignment="1">
      <alignment horizontal="center" wrapText="1"/>
    </xf>
    <xf numFmtId="0" fontId="0" fillId="0" borderId="0" xfId="0" applyFont="1" applyAlignment="1">
      <alignment horizontal="center"/>
    </xf>
    <xf numFmtId="0" fontId="0" fillId="0" borderId="0" xfId="0" applyFont="1" applyAlignment="1">
      <alignment horizontal="left"/>
    </xf>
    <xf numFmtId="0" fontId="2" fillId="0" borderId="0" xfId="0" applyFont="1" applyAlignment="1">
      <alignment horizontal="left" vertical="center" wrapText="1"/>
    </xf>
    <xf numFmtId="2" fontId="14" fillId="33" borderId="25" xfId="0" applyNumberFormat="1" applyFont="1" applyFill="1" applyBorder="1" applyAlignment="1">
      <alignment horizontal="center" vertical="center" wrapText="1"/>
    </xf>
    <xf numFmtId="2" fontId="14" fillId="33" borderId="26" xfId="0" applyNumberFormat="1" applyFont="1" applyFill="1" applyBorder="1" applyAlignment="1">
      <alignment horizontal="center" vertical="center" wrapText="1"/>
    </xf>
    <xf numFmtId="2" fontId="14" fillId="33" borderId="27" xfId="0" applyNumberFormat="1" applyFont="1" applyFill="1" applyBorder="1" applyAlignment="1">
      <alignment horizontal="center" vertical="center" wrapText="1"/>
    </xf>
    <xf numFmtId="2" fontId="14" fillId="33" borderId="28" xfId="0" applyNumberFormat="1" applyFont="1" applyFill="1" applyBorder="1" applyAlignment="1">
      <alignment horizontal="center" vertical="center" wrapText="1"/>
    </xf>
    <xf numFmtId="2" fontId="14" fillId="33" borderId="29" xfId="0" applyNumberFormat="1" applyFont="1" applyFill="1" applyBorder="1" applyAlignment="1">
      <alignment horizontal="center" vertical="center" wrapText="1"/>
    </xf>
    <xf numFmtId="2" fontId="14" fillId="33" borderId="20" xfId="0" applyNumberFormat="1" applyFont="1" applyFill="1" applyBorder="1" applyAlignment="1">
      <alignment horizontal="center" vertical="center" wrapText="1"/>
    </xf>
    <xf numFmtId="2" fontId="14" fillId="0" borderId="0" xfId="0" applyNumberFormat="1" applyFont="1" applyFill="1" applyBorder="1" applyAlignment="1">
      <alignment horizontal="center" vertical="center" wrapText="1"/>
    </xf>
    <xf numFmtId="2" fontId="14" fillId="0" borderId="0" xfId="0" applyNumberFormat="1" applyFont="1" applyFill="1" applyAlignment="1">
      <alignment horizontal="center" vertical="center" wrapText="1"/>
    </xf>
    <xf numFmtId="2" fontId="14" fillId="0" borderId="0" xfId="0" applyNumberFormat="1" applyFont="1" applyFill="1" applyAlignment="1">
      <alignment horizontal="left" vertical="center" wrapText="1"/>
    </xf>
    <xf numFmtId="0" fontId="14" fillId="0" borderId="0" xfId="0" applyFont="1" applyFill="1" applyBorder="1" applyAlignment="1">
      <alignment horizontal="left" vertical="center" wrapText="1"/>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197" fontId="6" fillId="0" borderId="28" xfId="0" applyNumberFormat="1" applyFont="1" applyFill="1" applyBorder="1" applyAlignment="1">
      <alignment horizontal="center" vertical="center"/>
    </xf>
    <xf numFmtId="197" fontId="6" fillId="0" borderId="29" xfId="0" applyNumberFormat="1" applyFont="1" applyFill="1" applyBorder="1" applyAlignment="1">
      <alignment horizontal="center" vertical="center"/>
    </xf>
    <xf numFmtId="197" fontId="6" fillId="0" borderId="20" xfId="0" applyNumberFormat="1" applyFont="1" applyFill="1" applyBorder="1" applyAlignment="1">
      <alignment horizontal="center" vertical="center"/>
    </xf>
    <xf numFmtId="0" fontId="5" fillId="0" borderId="29" xfId="0" applyFont="1" applyFill="1" applyBorder="1" applyAlignment="1">
      <alignment horizontal="left" vertical="center"/>
    </xf>
    <xf numFmtId="0" fontId="5" fillId="0" borderId="20" xfId="0" applyFont="1" applyFill="1" applyBorder="1" applyAlignment="1">
      <alignment horizontal="left" vertical="center"/>
    </xf>
    <xf numFmtId="0" fontId="6" fillId="0" borderId="0" xfId="0" applyFont="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left" vertical="center"/>
    </xf>
    <xf numFmtId="197" fontId="6" fillId="0" borderId="45" xfId="0" applyNumberFormat="1" applyFont="1" applyBorder="1" applyAlignment="1">
      <alignment horizontal="center" vertical="center" wrapText="1"/>
    </xf>
    <xf numFmtId="197" fontId="6" fillId="0" borderId="47" xfId="0" applyNumberFormat="1" applyFont="1" applyBorder="1" applyAlignment="1">
      <alignment horizontal="center" vertical="center" wrapText="1"/>
    </xf>
    <xf numFmtId="49" fontId="7" fillId="37" borderId="37" xfId="0" applyNumberFormat="1" applyFont="1" applyFill="1" applyBorder="1" applyAlignment="1">
      <alignment horizontal="center" vertical="center" wrapText="1"/>
    </xf>
    <xf numFmtId="49" fontId="7" fillId="37" borderId="31" xfId="0" applyNumberFormat="1"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mincultura.gov.co/eContent/images/template/im_logo.jpg" TargetMode="External" /><Relationship Id="rId2" Type="http://schemas.openxmlformats.org/officeDocument/2006/relationships/hyperlink" Target="http://www.mincultura.gov.co/eContent/home.asp" TargetMode="External" /><Relationship Id="rId3" Type="http://schemas.openxmlformats.org/officeDocument/2006/relationships/hyperlink" Target="http://www.mincultura.gov.co/eContent/home.asp" TargetMode="External" /><Relationship Id="rId4" Type="http://schemas.openxmlformats.org/officeDocument/2006/relationships/hyperlink" Target="http://www.mincultura.gov.co/eContent/home.asp" TargetMode="External" /><Relationship Id="rId5" Type="http://schemas.openxmlformats.org/officeDocument/2006/relationships/hyperlink" Target="http://www.mincultura.gov.co/eContent/home.asp" TargetMode="External" /><Relationship Id="rId6" Type="http://schemas.openxmlformats.org/officeDocument/2006/relationships/hyperlink" Target="http://www.mincultura.gov.co/eContent/home.asp" TargetMode="External" /><Relationship Id="rId7" Type="http://schemas.openxmlformats.org/officeDocument/2006/relationships/hyperlink" Target="http://www.mincultura.gov.co/eContent/home.as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0</xdr:col>
      <xdr:colOff>571500</xdr:colOff>
      <xdr:row>0</xdr:row>
      <xdr:rowOff>0</xdr:rowOff>
    </xdr:to>
    <xdr:pic>
      <xdr:nvPicPr>
        <xdr:cNvPr id="1" name="Picture 1" descr="http://www.mincultura.gov.co/eContent/images/template/im_logo.jpg">
          <a:hlinkClick r:id="rId3"/>
        </xdr:cNvPr>
        <xdr:cNvPicPr preferRelativeResize="1">
          <a:picLocks noChangeAspect="1"/>
        </xdr:cNvPicPr>
      </xdr:nvPicPr>
      <xdr:blipFill>
        <a:blip r:link="rId1"/>
        <a:srcRect r="65377" b="12771"/>
        <a:stretch>
          <a:fillRect/>
        </a:stretch>
      </xdr:blipFill>
      <xdr:spPr>
        <a:xfrm>
          <a:off x="114300" y="0"/>
          <a:ext cx="457200" cy="0"/>
        </a:xfrm>
        <a:prstGeom prst="rect">
          <a:avLst/>
        </a:prstGeom>
        <a:noFill/>
        <a:ln w="9525" cmpd="sng">
          <a:noFill/>
        </a:ln>
      </xdr:spPr>
    </xdr:pic>
    <xdr:clientData/>
  </xdr:twoCellAnchor>
  <xdr:twoCellAnchor>
    <xdr:from>
      <xdr:col>1</xdr:col>
      <xdr:colOff>114300</xdr:colOff>
      <xdr:row>0</xdr:row>
      <xdr:rowOff>0</xdr:rowOff>
    </xdr:from>
    <xdr:to>
      <xdr:col>1</xdr:col>
      <xdr:colOff>571500</xdr:colOff>
      <xdr:row>0</xdr:row>
      <xdr:rowOff>0</xdr:rowOff>
    </xdr:to>
    <xdr:pic>
      <xdr:nvPicPr>
        <xdr:cNvPr id="2" name="Picture 1" descr="http://www.mincultura.gov.co/eContent/images/template/im_logo.jpg">
          <a:hlinkClick r:id="rId5"/>
        </xdr:cNvPr>
        <xdr:cNvPicPr preferRelativeResize="1">
          <a:picLocks noChangeAspect="1"/>
        </xdr:cNvPicPr>
      </xdr:nvPicPr>
      <xdr:blipFill>
        <a:blip r:link="rId1"/>
        <a:srcRect r="65377" b="12771"/>
        <a:stretch>
          <a:fillRect/>
        </a:stretch>
      </xdr:blipFill>
      <xdr:spPr>
        <a:xfrm>
          <a:off x="771525" y="0"/>
          <a:ext cx="457200" cy="0"/>
        </a:xfrm>
        <a:prstGeom prst="rect">
          <a:avLst/>
        </a:prstGeom>
        <a:noFill/>
        <a:ln w="9525" cmpd="sng">
          <a:noFill/>
        </a:ln>
      </xdr:spPr>
    </xdr:pic>
    <xdr:clientData/>
  </xdr:twoCellAnchor>
  <xdr:twoCellAnchor>
    <xdr:from>
      <xdr:col>1</xdr:col>
      <xdr:colOff>114300</xdr:colOff>
      <xdr:row>0</xdr:row>
      <xdr:rowOff>0</xdr:rowOff>
    </xdr:from>
    <xdr:to>
      <xdr:col>1</xdr:col>
      <xdr:colOff>571500</xdr:colOff>
      <xdr:row>3</xdr:row>
      <xdr:rowOff>123825</xdr:rowOff>
    </xdr:to>
    <xdr:pic>
      <xdr:nvPicPr>
        <xdr:cNvPr id="3" name="Picture 1" descr="http://www.mincultura.gov.co/eContent/images/template/im_logo.jpg">
          <a:hlinkClick r:id="rId7"/>
        </xdr:cNvPr>
        <xdr:cNvPicPr preferRelativeResize="1">
          <a:picLocks noChangeAspect="1"/>
        </xdr:cNvPicPr>
      </xdr:nvPicPr>
      <xdr:blipFill>
        <a:blip r:link="rId1"/>
        <a:srcRect r="65377" b="12771"/>
        <a:stretch>
          <a:fillRect/>
        </a:stretch>
      </xdr:blipFill>
      <xdr:spPr>
        <a:xfrm>
          <a:off x="771525" y="0"/>
          <a:ext cx="4572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0"/>
  </sheetPr>
  <dimension ref="A1:K59"/>
  <sheetViews>
    <sheetView zoomScalePageLayoutView="0" workbookViewId="0" topLeftCell="A49">
      <selection activeCell="H10" sqref="H10"/>
    </sheetView>
  </sheetViews>
  <sheetFormatPr defaultColWidth="11.421875" defaultRowHeight="12.75"/>
  <cols>
    <col min="1" max="1" width="5.7109375" style="0" customWidth="1"/>
    <col min="4" max="4" width="7.57421875" style="0" customWidth="1"/>
    <col min="5" max="5" width="17.57421875" style="0" customWidth="1"/>
    <col min="6" max="6" width="19.8515625" style="0" customWidth="1"/>
    <col min="7" max="7" width="19.7109375" style="0" customWidth="1"/>
    <col min="8" max="8" width="20.8515625" style="0" customWidth="1"/>
  </cols>
  <sheetData>
    <row r="1" spans="1:9" ht="12.75" customHeight="1">
      <c r="A1" s="110" t="s">
        <v>8</v>
      </c>
      <c r="B1" s="110"/>
      <c r="C1" s="110"/>
      <c r="D1" s="110"/>
      <c r="E1" s="110"/>
      <c r="F1" s="110"/>
      <c r="G1" s="110"/>
      <c r="H1" s="110"/>
      <c r="I1" s="110"/>
    </row>
    <row r="2" spans="1:9" ht="12.75">
      <c r="A2" s="110"/>
      <c r="B2" s="110"/>
      <c r="C2" s="110"/>
      <c r="D2" s="110"/>
      <c r="E2" s="110"/>
      <c r="F2" s="110"/>
      <c r="G2" s="110"/>
      <c r="H2" s="110"/>
      <c r="I2" s="110"/>
    </row>
    <row r="4" spans="1:10" ht="12.75" customHeight="1">
      <c r="A4" s="111" t="s">
        <v>101</v>
      </c>
      <c r="B4" s="111"/>
      <c r="C4" s="111"/>
      <c r="D4" s="111"/>
      <c r="E4" s="111"/>
      <c r="F4" s="111"/>
      <c r="G4" s="111"/>
      <c r="H4" s="111"/>
      <c r="I4" s="111"/>
      <c r="J4" s="2"/>
    </row>
    <row r="5" spans="1:10" ht="12.75">
      <c r="A5" s="111"/>
      <c r="B5" s="111"/>
      <c r="C5" s="111"/>
      <c r="D5" s="111"/>
      <c r="E5" s="111"/>
      <c r="F5" s="111"/>
      <c r="G5" s="111"/>
      <c r="H5" s="111"/>
      <c r="I5" s="111"/>
      <c r="J5" s="2"/>
    </row>
    <row r="6" spans="1:10" ht="12.75">
      <c r="A6" s="111"/>
      <c r="B6" s="111"/>
      <c r="C6" s="111"/>
      <c r="D6" s="111"/>
      <c r="E6" s="111"/>
      <c r="F6" s="111"/>
      <c r="G6" s="111"/>
      <c r="H6" s="111"/>
      <c r="I6" s="111"/>
      <c r="J6" s="2"/>
    </row>
    <row r="7" spans="1:10" ht="12.75">
      <c r="A7" s="111"/>
      <c r="B7" s="111"/>
      <c r="C7" s="111"/>
      <c r="D7" s="111"/>
      <c r="E7" s="111"/>
      <c r="F7" s="111"/>
      <c r="G7" s="111"/>
      <c r="H7" s="111"/>
      <c r="I7" s="111"/>
      <c r="J7" s="2"/>
    </row>
    <row r="8" spans="1:10" ht="12.75">
      <c r="A8" s="111"/>
      <c r="B8" s="111"/>
      <c r="C8" s="111"/>
      <c r="D8" s="111"/>
      <c r="E8" s="111"/>
      <c r="F8" s="111"/>
      <c r="G8" s="111"/>
      <c r="H8" s="111"/>
      <c r="I8" s="111"/>
      <c r="J8" s="2"/>
    </row>
    <row r="9" spans="1:10" ht="60" customHeight="1">
      <c r="A9" s="111"/>
      <c r="B9" s="111"/>
      <c r="C9" s="111"/>
      <c r="D9" s="111"/>
      <c r="E9" s="111"/>
      <c r="F9" s="111"/>
      <c r="G9" s="111"/>
      <c r="H9" s="111"/>
      <c r="I9" s="111"/>
      <c r="J9" s="2"/>
    </row>
    <row r="10" spans="1:10" ht="21.75" customHeight="1" thickBot="1">
      <c r="A10" s="7"/>
      <c r="B10" s="7"/>
      <c r="C10" s="7"/>
      <c r="D10" s="7"/>
      <c r="E10" s="7"/>
      <c r="F10" s="7"/>
      <c r="G10" s="7"/>
      <c r="H10" s="7"/>
      <c r="I10" s="7"/>
      <c r="J10" s="2"/>
    </row>
    <row r="11" spans="2:11" ht="26.25" customHeight="1" thickBot="1">
      <c r="B11" s="112" t="s">
        <v>34</v>
      </c>
      <c r="C11" s="113"/>
      <c r="D11" s="114"/>
      <c r="E11" s="121" t="s">
        <v>102</v>
      </c>
      <c r="F11" s="122"/>
      <c r="G11" s="123" t="s">
        <v>103</v>
      </c>
      <c r="H11" s="126" t="s">
        <v>104</v>
      </c>
      <c r="I11" s="3"/>
      <c r="J11" s="3"/>
      <c r="K11" s="3"/>
    </row>
    <row r="12" spans="2:10" ht="12.75" customHeight="1">
      <c r="B12" s="115"/>
      <c r="C12" s="116"/>
      <c r="D12" s="117"/>
      <c r="E12" s="129" t="s">
        <v>105</v>
      </c>
      <c r="F12" s="131" t="s">
        <v>106</v>
      </c>
      <c r="G12" s="124"/>
      <c r="H12" s="127"/>
      <c r="I12" s="3"/>
      <c r="J12" s="3"/>
    </row>
    <row r="13" spans="2:10" ht="27" customHeight="1" thickBot="1">
      <c r="B13" s="118"/>
      <c r="C13" s="119"/>
      <c r="D13" s="120"/>
      <c r="E13" s="130"/>
      <c r="F13" s="132"/>
      <c r="G13" s="125"/>
      <c r="H13" s="128"/>
      <c r="I13" s="3"/>
      <c r="J13" s="3"/>
    </row>
    <row r="14" spans="2:8" ht="12.75">
      <c r="B14" s="145" t="s">
        <v>59</v>
      </c>
      <c r="C14" s="146"/>
      <c r="D14" s="146"/>
      <c r="E14" s="149">
        <f>2*1.25</f>
        <v>2.5</v>
      </c>
      <c r="F14" s="149" t="s">
        <v>60</v>
      </c>
      <c r="G14" s="150">
        <f>1.25*2</f>
        <v>2.5</v>
      </c>
      <c r="H14" s="9"/>
    </row>
    <row r="15" spans="2:8" ht="12.75">
      <c r="B15" s="147"/>
      <c r="C15" s="148"/>
      <c r="D15" s="148"/>
      <c r="E15" s="109"/>
      <c r="F15" s="109"/>
      <c r="G15" s="151"/>
      <c r="H15" s="9"/>
    </row>
    <row r="16" spans="2:8" ht="12.75">
      <c r="B16" s="152"/>
      <c r="C16" s="153"/>
      <c r="D16" s="154"/>
      <c r="E16" s="1"/>
      <c r="F16" s="1"/>
      <c r="G16" s="4"/>
      <c r="H16" s="9"/>
    </row>
    <row r="17" spans="2:8" ht="12.75">
      <c r="B17" s="155" t="s">
        <v>61</v>
      </c>
      <c r="C17" s="156"/>
      <c r="D17" s="156"/>
      <c r="E17" s="109">
        <f>0.71*12</f>
        <v>8.52</v>
      </c>
      <c r="F17" s="109">
        <f>0.71*4</f>
        <v>2.84</v>
      </c>
      <c r="G17" s="151">
        <f>0.71*4</f>
        <v>2.84</v>
      </c>
      <c r="H17" s="9"/>
    </row>
    <row r="18" spans="2:8" ht="12.75">
      <c r="B18" s="155"/>
      <c r="C18" s="156"/>
      <c r="D18" s="156"/>
      <c r="E18" s="109"/>
      <c r="F18" s="109"/>
      <c r="G18" s="151"/>
      <c r="H18" s="157"/>
    </row>
    <row r="19" spans="2:8" ht="12.75">
      <c r="B19" s="152"/>
      <c r="C19" s="153"/>
      <c r="D19" s="154"/>
      <c r="E19" s="1"/>
      <c r="F19" s="1"/>
      <c r="G19" s="4"/>
      <c r="H19" s="157"/>
    </row>
    <row r="20" spans="2:8" ht="22.5" customHeight="1">
      <c r="B20" s="155" t="s">
        <v>53</v>
      </c>
      <c r="C20" s="156"/>
      <c r="D20" s="156"/>
      <c r="E20" s="10" t="s">
        <v>60</v>
      </c>
      <c r="F20" s="11">
        <f>53.25-15.3</f>
        <v>37.95</v>
      </c>
      <c r="G20" s="12">
        <v>15.3</v>
      </c>
      <c r="H20" s="9"/>
    </row>
    <row r="21" spans="2:8" ht="13.5" thickBot="1">
      <c r="B21" s="152"/>
      <c r="C21" s="153"/>
      <c r="D21" s="154"/>
      <c r="E21" s="1"/>
      <c r="F21" s="1"/>
      <c r="G21" s="4"/>
      <c r="H21" s="9"/>
    </row>
    <row r="22" spans="2:8" ht="12.75">
      <c r="B22" s="147" t="s">
        <v>54</v>
      </c>
      <c r="C22" s="148"/>
      <c r="D22" s="148"/>
      <c r="E22" s="109" t="s">
        <v>60</v>
      </c>
      <c r="F22" s="109">
        <f>70.46-24</f>
        <v>46.459999999999994</v>
      </c>
      <c r="G22" s="151">
        <v>24</v>
      </c>
      <c r="H22" s="158">
        <v>20</v>
      </c>
    </row>
    <row r="23" spans="2:8" ht="13.5" thickBot="1">
      <c r="B23" s="147"/>
      <c r="C23" s="148"/>
      <c r="D23" s="148"/>
      <c r="E23" s="109"/>
      <c r="F23" s="109"/>
      <c r="G23" s="151"/>
      <c r="H23" s="159"/>
    </row>
    <row r="24" spans="2:8" ht="13.5" thickBot="1">
      <c r="B24" s="133"/>
      <c r="C24" s="134"/>
      <c r="D24" s="135"/>
      <c r="E24" s="5"/>
      <c r="F24" s="5"/>
      <c r="G24" s="6"/>
      <c r="H24" s="9"/>
    </row>
    <row r="25" spans="2:8" ht="31.5" customHeight="1" thickBot="1">
      <c r="B25" s="136" t="s">
        <v>107</v>
      </c>
      <c r="C25" s="137"/>
      <c r="D25" s="138"/>
      <c r="E25" s="139">
        <f>11.02+87.25</f>
        <v>98.27</v>
      </c>
      <c r="F25" s="140"/>
      <c r="G25" s="141"/>
      <c r="H25" s="13">
        <f>E25-H22</f>
        <v>78.27</v>
      </c>
    </row>
    <row r="26" spans="2:8" ht="30" customHeight="1" thickBot="1">
      <c r="B26" s="160" t="s">
        <v>27</v>
      </c>
      <c r="C26" s="161"/>
      <c r="D26" s="162"/>
      <c r="E26" s="142">
        <v>44.64</v>
      </c>
      <c r="F26" s="143"/>
      <c r="G26" s="144"/>
      <c r="H26" s="180" t="s">
        <v>28</v>
      </c>
    </row>
    <row r="27" spans="2:8" ht="12.75" customHeight="1">
      <c r="B27" s="183" t="s">
        <v>55</v>
      </c>
      <c r="C27" s="184"/>
      <c r="D27" s="185"/>
      <c r="E27" s="189">
        <f>98.27+44.64</f>
        <v>142.91</v>
      </c>
      <c r="F27" s="190"/>
      <c r="G27" s="191"/>
      <c r="H27" s="181"/>
    </row>
    <row r="28" spans="2:8" ht="13.5" customHeight="1" thickBot="1">
      <c r="B28" s="186"/>
      <c r="C28" s="187"/>
      <c r="D28" s="188"/>
      <c r="E28" s="192"/>
      <c r="F28" s="193"/>
      <c r="G28" s="194"/>
      <c r="H28" s="182"/>
    </row>
    <row r="29" spans="2:7" ht="13.5" customHeight="1">
      <c r="B29" s="14"/>
      <c r="C29" s="14"/>
      <c r="D29" s="14"/>
      <c r="E29" s="15"/>
      <c r="F29" s="15"/>
      <c r="G29" s="15"/>
    </row>
    <row r="30" spans="2:7" ht="13.5" customHeight="1">
      <c r="B30" s="14"/>
      <c r="C30" s="14"/>
      <c r="D30" s="14"/>
      <c r="E30" s="15"/>
      <c r="F30" s="15"/>
      <c r="G30" s="15"/>
    </row>
    <row r="31" spans="2:7" ht="13.5" customHeight="1" thickBot="1">
      <c r="B31" s="14"/>
      <c r="C31" s="14"/>
      <c r="D31" s="14"/>
      <c r="E31" s="15"/>
      <c r="F31" s="15"/>
      <c r="G31" s="15"/>
    </row>
    <row r="32" spans="1:9" ht="13.5" customHeight="1">
      <c r="A32" s="195" t="s">
        <v>81</v>
      </c>
      <c r="B32" s="196"/>
      <c r="C32" s="196"/>
      <c r="D32" s="196"/>
      <c r="E32" s="196"/>
      <c r="F32" s="196"/>
      <c r="G32" s="196"/>
      <c r="H32" s="196"/>
      <c r="I32" s="197"/>
    </row>
    <row r="33" spans="1:9" ht="13.5" customHeight="1">
      <c r="A33" s="198"/>
      <c r="B33" s="199"/>
      <c r="C33" s="199"/>
      <c r="D33" s="199"/>
      <c r="E33" s="199"/>
      <c r="F33" s="199"/>
      <c r="G33" s="199"/>
      <c r="H33" s="199"/>
      <c r="I33" s="200"/>
    </row>
    <row r="34" spans="1:9" ht="21.75" customHeight="1" thickBot="1">
      <c r="A34" s="201"/>
      <c r="B34" s="202"/>
      <c r="C34" s="202"/>
      <c r="D34" s="202"/>
      <c r="E34" s="202"/>
      <c r="F34" s="202"/>
      <c r="G34" s="202"/>
      <c r="H34" s="202"/>
      <c r="I34" s="203"/>
    </row>
    <row r="35" spans="2:7" ht="13.5" customHeight="1" thickBot="1">
      <c r="B35" s="14"/>
      <c r="C35" s="14"/>
      <c r="D35" s="14"/>
      <c r="E35" s="15"/>
      <c r="F35" s="15"/>
      <c r="G35" s="15"/>
    </row>
    <row r="36" spans="1:9" ht="54.75" customHeight="1">
      <c r="A36" s="171" t="s">
        <v>120</v>
      </c>
      <c r="B36" s="172"/>
      <c r="C36" s="172"/>
      <c r="D36" s="172"/>
      <c r="E36" s="172"/>
      <c r="F36" s="172"/>
      <c r="G36" s="172"/>
      <c r="H36" s="172"/>
      <c r="I36" s="173"/>
    </row>
    <row r="37" spans="1:9" ht="49.5" customHeight="1">
      <c r="A37" s="174"/>
      <c r="B37" s="175"/>
      <c r="C37" s="175"/>
      <c r="D37" s="175"/>
      <c r="E37" s="175"/>
      <c r="F37" s="175"/>
      <c r="G37" s="175"/>
      <c r="H37" s="175"/>
      <c r="I37" s="176"/>
    </row>
    <row r="38" spans="1:9" ht="27.75" customHeight="1" thickBot="1">
      <c r="A38" s="177"/>
      <c r="B38" s="178"/>
      <c r="C38" s="178"/>
      <c r="D38" s="178"/>
      <c r="E38" s="178"/>
      <c r="F38" s="178"/>
      <c r="G38" s="178"/>
      <c r="H38" s="178"/>
      <c r="I38" s="179"/>
    </row>
    <row r="40" spans="1:9" ht="13.5" thickBot="1">
      <c r="A40" s="7"/>
      <c r="B40" s="7"/>
      <c r="C40" s="7"/>
      <c r="D40" s="7"/>
      <c r="E40" s="7"/>
      <c r="F40" s="7"/>
      <c r="G40" s="7"/>
      <c r="H40" s="7"/>
      <c r="I40" s="7"/>
    </row>
    <row r="41" spans="1:9" ht="25.5" customHeight="1" thickBot="1">
      <c r="A41" s="121" t="s">
        <v>121</v>
      </c>
      <c r="B41" s="165"/>
      <c r="C41" s="165"/>
      <c r="D41" s="165"/>
      <c r="E41" s="165"/>
      <c r="F41" s="165"/>
      <c r="G41" s="165"/>
      <c r="H41" s="165"/>
      <c r="I41" s="122"/>
    </row>
    <row r="42" spans="1:9" ht="44.25" customHeight="1">
      <c r="A42" s="166" t="s">
        <v>39</v>
      </c>
      <c r="B42" s="167"/>
      <c r="C42" s="167"/>
      <c r="D42" s="167"/>
      <c r="E42" s="167"/>
      <c r="F42" s="167"/>
      <c r="G42" s="167"/>
      <c r="H42" s="167"/>
      <c r="I42" s="168"/>
    </row>
    <row r="43" spans="1:9" ht="33" customHeight="1">
      <c r="A43" s="145" t="s">
        <v>80</v>
      </c>
      <c r="B43" s="169"/>
      <c r="C43" s="169"/>
      <c r="D43" s="169"/>
      <c r="E43" s="169"/>
      <c r="F43" s="169"/>
      <c r="G43" s="169"/>
      <c r="H43" s="169"/>
      <c r="I43" s="170"/>
    </row>
    <row r="44" spans="1:9" ht="40.5" customHeight="1">
      <c r="A44" s="147" t="s">
        <v>41</v>
      </c>
      <c r="B44" s="163"/>
      <c r="C44" s="163"/>
      <c r="D44" s="163"/>
      <c r="E44" s="163"/>
      <c r="F44" s="163"/>
      <c r="G44" s="163"/>
      <c r="H44" s="163"/>
      <c r="I44" s="164"/>
    </row>
    <row r="45" spans="1:9" ht="72" customHeight="1">
      <c r="A45" s="147" t="s">
        <v>108</v>
      </c>
      <c r="B45" s="163"/>
      <c r="C45" s="163"/>
      <c r="D45" s="163"/>
      <c r="E45" s="163"/>
      <c r="F45" s="163"/>
      <c r="G45" s="163"/>
      <c r="H45" s="163"/>
      <c r="I45" s="164"/>
    </row>
    <row r="46" spans="1:9" ht="42.75" customHeight="1">
      <c r="A46" s="147" t="s">
        <v>97</v>
      </c>
      <c r="B46" s="163"/>
      <c r="C46" s="163"/>
      <c r="D46" s="163"/>
      <c r="E46" s="163"/>
      <c r="F46" s="163"/>
      <c r="G46" s="163"/>
      <c r="H46" s="163"/>
      <c r="I46" s="164"/>
    </row>
    <row r="47" spans="1:9" ht="66" customHeight="1">
      <c r="A47" s="147" t="s">
        <v>44</v>
      </c>
      <c r="B47" s="163"/>
      <c r="C47" s="163"/>
      <c r="D47" s="163"/>
      <c r="E47" s="163"/>
      <c r="F47" s="163"/>
      <c r="G47" s="163"/>
      <c r="H47" s="163"/>
      <c r="I47" s="164"/>
    </row>
    <row r="48" spans="1:9" ht="39.75" customHeight="1">
      <c r="A48" s="147" t="s">
        <v>31</v>
      </c>
      <c r="B48" s="163"/>
      <c r="C48" s="163"/>
      <c r="D48" s="163"/>
      <c r="E48" s="163"/>
      <c r="F48" s="163"/>
      <c r="G48" s="163"/>
      <c r="H48" s="163"/>
      <c r="I48" s="164"/>
    </row>
    <row r="49" spans="1:9" ht="51" customHeight="1">
      <c r="A49" s="147" t="s">
        <v>99</v>
      </c>
      <c r="B49" s="163"/>
      <c r="C49" s="163"/>
      <c r="D49" s="163"/>
      <c r="E49" s="163"/>
      <c r="F49" s="163"/>
      <c r="G49" s="163"/>
      <c r="H49" s="163"/>
      <c r="I49" s="164"/>
    </row>
    <row r="50" spans="1:9" ht="57" customHeight="1">
      <c r="A50" s="147" t="s">
        <v>112</v>
      </c>
      <c r="B50" s="163"/>
      <c r="C50" s="163"/>
      <c r="D50" s="163"/>
      <c r="E50" s="163"/>
      <c r="F50" s="163"/>
      <c r="G50" s="163"/>
      <c r="H50" s="163"/>
      <c r="I50" s="164"/>
    </row>
    <row r="51" spans="1:9" ht="54.75" customHeight="1">
      <c r="A51" s="147" t="s">
        <v>83</v>
      </c>
      <c r="B51" s="163"/>
      <c r="C51" s="163"/>
      <c r="D51" s="163"/>
      <c r="E51" s="163"/>
      <c r="F51" s="163"/>
      <c r="G51" s="163"/>
      <c r="H51" s="163"/>
      <c r="I51" s="164"/>
    </row>
    <row r="52" spans="1:9" ht="34.5" customHeight="1" thickBot="1">
      <c r="A52" s="206" t="s">
        <v>33</v>
      </c>
      <c r="B52" s="207"/>
      <c r="C52" s="207"/>
      <c r="D52" s="207"/>
      <c r="E52" s="207"/>
      <c r="F52" s="207"/>
      <c r="G52" s="207"/>
      <c r="H52" s="207"/>
      <c r="I52" s="208"/>
    </row>
    <row r="53" spans="1:9" ht="12.75">
      <c r="A53" s="2"/>
      <c r="B53" s="2"/>
      <c r="C53" s="2"/>
      <c r="D53" s="2"/>
      <c r="E53" s="2"/>
      <c r="F53" s="2"/>
      <c r="G53" s="2"/>
      <c r="H53" s="2"/>
      <c r="I53" s="2"/>
    </row>
    <row r="54" spans="1:9" ht="12.75">
      <c r="A54" s="2"/>
      <c r="B54" s="2"/>
      <c r="C54" s="2"/>
      <c r="D54" s="2"/>
      <c r="E54" s="2"/>
      <c r="F54" s="2"/>
      <c r="G54" s="2"/>
      <c r="H54" s="2"/>
      <c r="I54" s="2"/>
    </row>
    <row r="55" spans="1:9" ht="12.75">
      <c r="A55" s="2"/>
      <c r="B55" s="2"/>
      <c r="C55" s="2"/>
      <c r="D55" s="2"/>
      <c r="E55" s="2"/>
      <c r="F55" s="2"/>
      <c r="G55" s="2"/>
      <c r="H55" s="2"/>
      <c r="I55" s="2"/>
    </row>
    <row r="56" spans="1:9" ht="12.75">
      <c r="A56" s="111"/>
      <c r="B56" s="111"/>
      <c r="C56" s="111"/>
      <c r="D56" s="111"/>
      <c r="E56" s="111"/>
      <c r="F56" s="111"/>
      <c r="G56" s="111"/>
      <c r="H56" s="111"/>
      <c r="I56" s="111"/>
    </row>
    <row r="57" spans="1:4" ht="12.75">
      <c r="A57" s="205" t="s">
        <v>56</v>
      </c>
      <c r="B57" s="205"/>
      <c r="C57" s="205"/>
      <c r="D57" s="205"/>
    </row>
    <row r="58" spans="1:4" ht="12.75">
      <c r="A58" s="204" t="s">
        <v>9</v>
      </c>
      <c r="B58" s="204"/>
      <c r="C58" s="204"/>
      <c r="D58" s="204"/>
    </row>
    <row r="59" spans="1:4" ht="12.75">
      <c r="A59" s="204" t="s">
        <v>57</v>
      </c>
      <c r="B59" s="204"/>
      <c r="C59" s="204"/>
      <c r="D59" s="204"/>
    </row>
  </sheetData>
  <sheetProtection/>
  <mergeCells count="52">
    <mergeCell ref="A58:D58"/>
    <mergeCell ref="A59:D59"/>
    <mergeCell ref="A56:I56"/>
    <mergeCell ref="A57:D57"/>
    <mergeCell ref="A49:I49"/>
    <mergeCell ref="A50:I50"/>
    <mergeCell ref="A51:I51"/>
    <mergeCell ref="A52:I52"/>
    <mergeCell ref="A45:I45"/>
    <mergeCell ref="A46:I46"/>
    <mergeCell ref="A47:I47"/>
    <mergeCell ref="A48:I48"/>
    <mergeCell ref="E27:G28"/>
    <mergeCell ref="A32:I34"/>
    <mergeCell ref="B26:D26"/>
    <mergeCell ref="A44:I44"/>
    <mergeCell ref="A41:I41"/>
    <mergeCell ref="A42:I42"/>
    <mergeCell ref="A43:I43"/>
    <mergeCell ref="A36:I38"/>
    <mergeCell ref="H26:H28"/>
    <mergeCell ref="B27:D28"/>
    <mergeCell ref="H18:H19"/>
    <mergeCell ref="B19:D19"/>
    <mergeCell ref="B21:D21"/>
    <mergeCell ref="B22:D23"/>
    <mergeCell ref="E22:E23"/>
    <mergeCell ref="F22:F23"/>
    <mergeCell ref="G22:G23"/>
    <mergeCell ref="H22:H23"/>
    <mergeCell ref="B20:D20"/>
    <mergeCell ref="G17:G18"/>
    <mergeCell ref="B24:D24"/>
    <mergeCell ref="B25:D25"/>
    <mergeCell ref="E25:G25"/>
    <mergeCell ref="E26:G26"/>
    <mergeCell ref="B14:D15"/>
    <mergeCell ref="E14:E15"/>
    <mergeCell ref="F14:F15"/>
    <mergeCell ref="G14:G15"/>
    <mergeCell ref="B16:D16"/>
    <mergeCell ref="B17:D18"/>
    <mergeCell ref="E17:E18"/>
    <mergeCell ref="F17:F18"/>
    <mergeCell ref="A1:I2"/>
    <mergeCell ref="A4:I9"/>
    <mergeCell ref="B11:D13"/>
    <mergeCell ref="E11:F11"/>
    <mergeCell ref="G11:G13"/>
    <mergeCell ref="H11:H13"/>
    <mergeCell ref="E12:E13"/>
    <mergeCell ref="F12:F13"/>
  </mergeCells>
  <printOptions/>
  <pageMargins left="0.75" right="0.75" top="1" bottom="1" header="0" footer="0"/>
  <pageSetup horizontalDpi="600" verticalDpi="600" orientation="landscape" scale="90" r:id="rId1"/>
</worksheet>
</file>

<file path=xl/worksheets/sheet2.xml><?xml version="1.0" encoding="utf-8"?>
<worksheet xmlns="http://schemas.openxmlformats.org/spreadsheetml/2006/main" xmlns:r="http://schemas.openxmlformats.org/officeDocument/2006/relationships">
  <sheetPr>
    <tabColor indexed="50"/>
  </sheetPr>
  <dimension ref="A2:AL65"/>
  <sheetViews>
    <sheetView zoomScalePageLayoutView="0" workbookViewId="0" topLeftCell="A7">
      <selection activeCell="AM28" sqref="AM28"/>
    </sheetView>
  </sheetViews>
  <sheetFormatPr defaultColWidth="11.421875" defaultRowHeight="12.75"/>
  <cols>
    <col min="1" max="1" width="41.140625" style="41" customWidth="1"/>
    <col min="2" max="33" width="2.7109375" style="41" customWidth="1"/>
    <col min="34" max="37" width="2.7109375" style="40" customWidth="1"/>
    <col min="38" max="38" width="11.421875" style="40" customWidth="1"/>
    <col min="39" max="16384" width="11.421875" style="41" customWidth="1"/>
  </cols>
  <sheetData>
    <row r="1" ht="13.5" thickBot="1"/>
    <row r="2" spans="1:37" ht="12.75" customHeight="1">
      <c r="A2" s="231" t="s">
        <v>165</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3"/>
    </row>
    <row r="3" spans="1:37" ht="13.5" thickBot="1">
      <c r="A3" s="234"/>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6"/>
    </row>
    <row r="4" spans="1:33" ht="12.75">
      <c r="A4" s="237"/>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row>
    <row r="5" spans="1:33" ht="12.75">
      <c r="A5" s="238"/>
      <c r="B5" s="238"/>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row>
    <row r="6" spans="1:33" ht="12.75">
      <c r="A6" s="239" t="s">
        <v>129</v>
      </c>
      <c r="B6" s="239"/>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row>
    <row r="7" spans="1:33" ht="12.75" customHeight="1">
      <c r="A7" s="239" t="s">
        <v>130</v>
      </c>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row>
    <row r="8" spans="1:37" ht="12.75" customHeight="1">
      <c r="A8" s="240" t="s">
        <v>131</v>
      </c>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row>
    <row r="9" spans="1:37" ht="12.75">
      <c r="A9" s="240"/>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row>
    <row r="10" spans="1:37" ht="5.25" customHeight="1">
      <c r="A10" s="240"/>
      <c r="B10" s="240"/>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row>
    <row r="11" spans="1:33" ht="12.75">
      <c r="A11" s="225"/>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row>
    <row r="12" spans="1:33" ht="12.75">
      <c r="A12" s="205" t="s">
        <v>132</v>
      </c>
      <c r="B12" s="205"/>
      <c r="C12" s="205"/>
      <c r="D12" s="205"/>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row>
    <row r="13" spans="1:33" ht="12.75">
      <c r="A13" s="228"/>
      <c r="B13" s="228"/>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row>
    <row r="14" spans="1:33" ht="12.75">
      <c r="A14" s="205" t="s">
        <v>133</v>
      </c>
      <c r="B14" s="229"/>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row>
    <row r="15" spans="1:33" ht="12.75">
      <c r="A15" s="205" t="s">
        <v>134</v>
      </c>
      <c r="B15" s="229"/>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row>
    <row r="16" spans="1:37" ht="39.75" customHeight="1">
      <c r="A16" s="230" t="s">
        <v>135</v>
      </c>
      <c r="B16" s="230"/>
      <c r="C16" s="230"/>
      <c r="D16" s="230"/>
      <c r="E16" s="230"/>
      <c r="F16" s="230"/>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30"/>
      <c r="AH16" s="230"/>
      <c r="AI16" s="230"/>
      <c r="AJ16" s="230"/>
      <c r="AK16" s="230"/>
    </row>
    <row r="17" spans="1:37" ht="26.25" customHeight="1">
      <c r="A17" s="226" t="s">
        <v>136</v>
      </c>
      <c r="B17" s="226"/>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row>
    <row r="18" spans="1:38" s="43" customFormat="1" ht="39.75" customHeight="1">
      <c r="A18" s="226" t="s">
        <v>109</v>
      </c>
      <c r="B18" s="226"/>
      <c r="C18" s="226"/>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42"/>
    </row>
    <row r="19" spans="1:38" s="45" customFormat="1" ht="37.5" customHeight="1">
      <c r="A19" s="226" t="s">
        <v>110</v>
      </c>
      <c r="B19" s="226"/>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44"/>
    </row>
    <row r="20" spans="1:38" s="45" customFormat="1" ht="42" customHeight="1">
      <c r="A20" s="226" t="s">
        <v>166</v>
      </c>
      <c r="B20" s="226"/>
      <c r="C20" s="226"/>
      <c r="D20" s="226"/>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44"/>
    </row>
    <row r="21" spans="1:38" s="45" customFormat="1" ht="12.75">
      <c r="A21" s="225"/>
      <c r="B21" s="225"/>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44"/>
      <c r="AI21" s="44"/>
      <c r="AJ21" s="44"/>
      <c r="AK21" s="44"/>
      <c r="AL21" s="44"/>
    </row>
    <row r="22" spans="1:38" s="45" customFormat="1" ht="26.25" customHeight="1">
      <c r="A22" s="226" t="s">
        <v>127</v>
      </c>
      <c r="B22" s="226"/>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44"/>
    </row>
    <row r="23" spans="1:38" s="45" customFormat="1" ht="12.75">
      <c r="A23" s="227"/>
      <c r="B23" s="227"/>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44"/>
      <c r="AI23" s="44"/>
      <c r="AJ23" s="44"/>
      <c r="AK23" s="44"/>
      <c r="AL23" s="44"/>
    </row>
    <row r="24" spans="1:38" s="45" customFormat="1" ht="54.75" customHeight="1">
      <c r="A24" s="226" t="s">
        <v>128</v>
      </c>
      <c r="B24" s="226"/>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44"/>
    </row>
    <row r="25" spans="1:38" s="45" customFormat="1" ht="12.75">
      <c r="A25" s="227"/>
      <c r="B25" s="227"/>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44"/>
      <c r="AI25" s="44"/>
      <c r="AJ25" s="44"/>
      <c r="AK25" s="44"/>
      <c r="AL25" s="44"/>
    </row>
    <row r="26" spans="1:38" s="45" customFormat="1" ht="53.25" customHeight="1">
      <c r="A26" s="226" t="s">
        <v>143</v>
      </c>
      <c r="B26" s="226"/>
      <c r="C26" s="226"/>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44"/>
    </row>
    <row r="27" spans="1:38" s="43" customFormat="1" ht="12.75">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42"/>
      <c r="AI27" s="42"/>
      <c r="AJ27" s="42"/>
      <c r="AK27" s="42"/>
      <c r="AL27" s="42"/>
    </row>
    <row r="28" spans="1:38" s="43" customFormat="1" ht="12.75">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42"/>
      <c r="AI28" s="42"/>
      <c r="AJ28" s="42"/>
      <c r="AK28" s="42"/>
      <c r="AL28" s="42"/>
    </row>
    <row r="29" spans="1:38" s="43" customFormat="1" ht="12.75">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42"/>
      <c r="AI29" s="42"/>
      <c r="AJ29" s="42"/>
      <c r="AK29" s="42"/>
      <c r="AL29" s="42"/>
    </row>
    <row r="30" spans="1:38" s="43" customFormat="1" ht="12.75">
      <c r="A30" s="225" t="s">
        <v>171</v>
      </c>
      <c r="B30" s="225"/>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42"/>
    </row>
    <row r="31" spans="1:38" s="43" customFormat="1" ht="12.75">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42"/>
      <c r="AI31" s="42"/>
      <c r="AJ31" s="42"/>
      <c r="AK31" s="42"/>
      <c r="AL31" s="42"/>
    </row>
    <row r="32" spans="1:38" s="43" customFormat="1" ht="12.75">
      <c r="A32" s="223" t="s">
        <v>144</v>
      </c>
      <c r="B32" s="224"/>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42"/>
    </row>
    <row r="33" spans="1:38" s="43" customFormat="1" ht="12.75">
      <c r="A33" s="223" t="s">
        <v>145</v>
      </c>
      <c r="B33" s="224"/>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42"/>
    </row>
    <row r="34" spans="1:38" s="43" customFormat="1" ht="12.75">
      <c r="A34" s="223" t="s">
        <v>146</v>
      </c>
      <c r="B34" s="224"/>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42"/>
    </row>
    <row r="35" spans="1:38" s="43" customFormat="1" ht="12.75">
      <c r="A35" s="223" t="s">
        <v>147</v>
      </c>
      <c r="B35" s="224"/>
      <c r="C35" s="224"/>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42"/>
    </row>
    <row r="36" spans="1:38" s="43" customFormat="1" ht="26.25" customHeight="1">
      <c r="A36" s="223" t="s">
        <v>118</v>
      </c>
      <c r="B36" s="224"/>
      <c r="C36" s="224"/>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42"/>
    </row>
    <row r="37" spans="1:38" s="43" customFormat="1" ht="12.75">
      <c r="A37" s="223" t="s">
        <v>148</v>
      </c>
      <c r="B37" s="224"/>
      <c r="C37" s="224"/>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42"/>
    </row>
    <row r="38" spans="1:38" s="43" customFormat="1" ht="12.75">
      <c r="A38" s="223" t="s">
        <v>149</v>
      </c>
      <c r="B38" s="224"/>
      <c r="C38" s="224"/>
      <c r="D38" s="224"/>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42"/>
    </row>
    <row r="39" spans="1:38" s="43" customFormat="1" ht="12.75">
      <c r="A39" s="223" t="s">
        <v>160</v>
      </c>
      <c r="B39" s="224"/>
      <c r="C39" s="224"/>
      <c r="D39" s="224"/>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42"/>
    </row>
    <row r="40" spans="1:38" s="43" customFormat="1" ht="12.75">
      <c r="A40" s="223" t="s">
        <v>159</v>
      </c>
      <c r="B40" s="224"/>
      <c r="C40" s="224"/>
      <c r="D40" s="224"/>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42"/>
    </row>
    <row r="41" spans="1:38" s="43" customFormat="1" ht="12.75">
      <c r="A41" s="223" t="s">
        <v>119</v>
      </c>
      <c r="B41" s="224"/>
      <c r="C41" s="224"/>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42"/>
    </row>
    <row r="42" spans="1:38" s="43" customFormat="1" ht="12.75">
      <c r="A42" s="223" t="s">
        <v>161</v>
      </c>
      <c r="B42" s="224"/>
      <c r="C42" s="224"/>
      <c r="D42" s="224"/>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42"/>
    </row>
    <row r="43" spans="1:38" s="43" customFormat="1" ht="12.75">
      <c r="A43" s="223" t="s">
        <v>167</v>
      </c>
      <c r="B43" s="224"/>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42"/>
    </row>
    <row r="44" spans="1:38" s="43" customFormat="1" ht="12.75">
      <c r="A44" s="223" t="s">
        <v>162</v>
      </c>
      <c r="B44" s="224"/>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42"/>
    </row>
    <row r="45" spans="1:38" s="43" customFormat="1" ht="12.75">
      <c r="A45" s="223" t="s">
        <v>163</v>
      </c>
      <c r="B45" s="224"/>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42"/>
    </row>
    <row r="46" spans="1:38" s="43" customFormat="1" ht="12.75">
      <c r="A46" s="223" t="s">
        <v>164</v>
      </c>
      <c r="B46" s="224"/>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42"/>
    </row>
    <row r="47" spans="1:38" s="43" customFormat="1" ht="12.75">
      <c r="A47" s="223" t="s">
        <v>168</v>
      </c>
      <c r="B47" s="224"/>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42"/>
    </row>
    <row r="48" spans="1:38" s="43" customFormat="1" ht="12.75">
      <c r="A48" s="224"/>
      <c r="B48" s="224"/>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42"/>
    </row>
    <row r="49" ht="13.5" thickBot="1"/>
    <row r="50" spans="1:29" ht="12.75">
      <c r="A50" s="220" t="s">
        <v>4</v>
      </c>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2"/>
    </row>
    <row r="51" spans="1:29" ht="12.75">
      <c r="A51" s="35"/>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6"/>
    </row>
    <row r="52" spans="1:29" ht="70.5" customHeight="1">
      <c r="A52" s="213" t="s">
        <v>6</v>
      </c>
      <c r="B52" s="214"/>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5"/>
    </row>
    <row r="53" spans="1:29" ht="12.75">
      <c r="A53" s="35"/>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6"/>
    </row>
    <row r="54" spans="1:29" ht="12.75">
      <c r="A54" s="216" t="s">
        <v>5</v>
      </c>
      <c r="B54" s="217"/>
      <c r="C54" s="30"/>
      <c r="D54" s="30"/>
      <c r="E54" s="46" t="s">
        <v>26</v>
      </c>
      <c r="F54" s="46"/>
      <c r="G54" s="30"/>
      <c r="H54" s="30"/>
      <c r="I54" s="30"/>
      <c r="J54" s="30"/>
      <c r="K54" s="30"/>
      <c r="L54" s="30"/>
      <c r="M54" s="30"/>
      <c r="N54" s="30"/>
      <c r="O54" s="30"/>
      <c r="P54" s="30"/>
      <c r="Q54" s="30"/>
      <c r="R54" s="30"/>
      <c r="S54" s="30"/>
      <c r="T54" s="30"/>
      <c r="U54" s="30"/>
      <c r="V54" s="30"/>
      <c r="W54" s="30"/>
      <c r="X54" s="30"/>
      <c r="Y54" s="30"/>
      <c r="Z54" s="30"/>
      <c r="AA54" s="30"/>
      <c r="AB54" s="30"/>
      <c r="AC54" s="36"/>
    </row>
    <row r="55" spans="1:29" ht="12.75">
      <c r="A55" s="35"/>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6"/>
    </row>
    <row r="56" spans="1:29" ht="12.75">
      <c r="A56" s="218">
        <v>5</v>
      </c>
      <c r="B56" s="219"/>
      <c r="C56" s="30"/>
      <c r="D56" s="30"/>
      <c r="E56" s="219">
        <v>1</v>
      </c>
      <c r="F56" s="219"/>
      <c r="G56" s="30"/>
      <c r="H56" s="30"/>
      <c r="I56" s="30"/>
      <c r="J56" s="30"/>
      <c r="K56" s="30"/>
      <c r="L56" s="30"/>
      <c r="M56" s="30"/>
      <c r="N56" s="30"/>
      <c r="O56" s="30"/>
      <c r="P56" s="30"/>
      <c r="Q56" s="30"/>
      <c r="R56" s="30"/>
      <c r="S56" s="30"/>
      <c r="T56" s="30"/>
      <c r="U56" s="30"/>
      <c r="V56" s="30"/>
      <c r="W56" s="30"/>
      <c r="X56" s="30"/>
      <c r="Y56" s="30"/>
      <c r="Z56" s="30"/>
      <c r="AA56" s="30"/>
      <c r="AB56" s="30"/>
      <c r="AC56" s="36"/>
    </row>
    <row r="57" spans="1:29" ht="12.75">
      <c r="A57" s="35"/>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6"/>
    </row>
    <row r="58" spans="1:29" ht="12.75">
      <c r="A58" s="218" t="s">
        <v>7</v>
      </c>
      <c r="B58" s="219"/>
      <c r="C58" s="30"/>
      <c r="D58" s="30"/>
      <c r="E58" s="219">
        <v>240</v>
      </c>
      <c r="F58" s="219"/>
      <c r="G58" s="30"/>
      <c r="H58" s="30"/>
      <c r="I58" s="30"/>
      <c r="J58" s="30"/>
      <c r="K58" s="30"/>
      <c r="L58" s="30"/>
      <c r="M58" s="30"/>
      <c r="N58" s="30"/>
      <c r="O58" s="30"/>
      <c r="P58" s="30"/>
      <c r="Q58" s="30"/>
      <c r="R58" s="30"/>
      <c r="S58" s="30"/>
      <c r="T58" s="30"/>
      <c r="U58" s="30"/>
      <c r="V58" s="30"/>
      <c r="W58" s="30"/>
      <c r="X58" s="30"/>
      <c r="Y58" s="30"/>
      <c r="Z58" s="30"/>
      <c r="AA58" s="30"/>
      <c r="AB58" s="30"/>
      <c r="AC58" s="36"/>
    </row>
    <row r="59" spans="1:29" ht="12.75">
      <c r="A59" s="35"/>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6"/>
    </row>
    <row r="60" spans="1:29" ht="22.5" customHeight="1">
      <c r="A60" s="49" t="s">
        <v>169</v>
      </c>
      <c r="B60" s="47"/>
      <c r="C60" s="116">
        <f>240*5</f>
        <v>1200</v>
      </c>
      <c r="D60" s="116"/>
      <c r="E60" s="116"/>
      <c r="F60" s="116" t="s">
        <v>5</v>
      </c>
      <c r="G60" s="116"/>
      <c r="H60" s="116"/>
      <c r="I60" s="47"/>
      <c r="J60" s="47"/>
      <c r="K60" s="47"/>
      <c r="L60" s="30"/>
      <c r="M60" s="30"/>
      <c r="N60" s="30"/>
      <c r="O60" s="30"/>
      <c r="P60" s="30"/>
      <c r="Q60" s="30"/>
      <c r="R60" s="30"/>
      <c r="S60" s="30"/>
      <c r="T60" s="30"/>
      <c r="U60" s="30"/>
      <c r="V60" s="30"/>
      <c r="W60" s="30"/>
      <c r="X60" s="30"/>
      <c r="Y60" s="30"/>
      <c r="Z60" s="30"/>
      <c r="AA60" s="30"/>
      <c r="AB60" s="30"/>
      <c r="AC60" s="36"/>
    </row>
    <row r="61" spans="1:29" ht="12.75">
      <c r="A61" s="35"/>
      <c r="B61" s="38"/>
      <c r="C61" s="29"/>
      <c r="D61" s="29"/>
      <c r="E61" s="30"/>
      <c r="F61" s="30"/>
      <c r="G61" s="30"/>
      <c r="H61" s="30"/>
      <c r="I61" s="30"/>
      <c r="J61" s="30"/>
      <c r="K61" s="30"/>
      <c r="L61" s="30"/>
      <c r="M61" s="30"/>
      <c r="N61" s="30"/>
      <c r="O61" s="30"/>
      <c r="P61" s="30"/>
      <c r="Q61" s="30"/>
      <c r="R61" s="30"/>
      <c r="S61" s="30"/>
      <c r="T61" s="30"/>
      <c r="U61" s="30"/>
      <c r="V61" s="30"/>
      <c r="W61" s="30"/>
      <c r="X61" s="30"/>
      <c r="Y61" s="30"/>
      <c r="Z61" s="30"/>
      <c r="AA61" s="30"/>
      <c r="AB61" s="30"/>
      <c r="AC61" s="36"/>
    </row>
    <row r="62" spans="1:37" ht="17.25" customHeight="1">
      <c r="A62" s="209" t="s">
        <v>170</v>
      </c>
      <c r="B62" s="210"/>
      <c r="C62" s="210"/>
      <c r="D62" s="210"/>
      <c r="E62" s="210"/>
      <c r="F62" s="210"/>
      <c r="G62" s="210"/>
      <c r="H62" s="210"/>
      <c r="I62" s="210"/>
      <c r="J62" s="210"/>
      <c r="K62" s="210"/>
      <c r="L62" s="210"/>
      <c r="M62" s="210"/>
      <c r="N62" s="210"/>
      <c r="O62" s="210"/>
      <c r="P62" s="210"/>
      <c r="Q62" s="210"/>
      <c r="R62" s="210"/>
      <c r="S62" s="210"/>
      <c r="T62" s="210"/>
      <c r="U62" s="210"/>
      <c r="V62" s="210"/>
      <c r="W62" s="210"/>
      <c r="X62" s="210"/>
      <c r="Y62" s="210"/>
      <c r="Z62" s="210"/>
      <c r="AA62" s="210"/>
      <c r="AB62" s="210"/>
      <c r="AC62" s="50"/>
      <c r="AD62" s="48"/>
      <c r="AE62" s="48"/>
      <c r="AF62" s="48"/>
      <c r="AG62" s="48"/>
      <c r="AH62" s="48"/>
      <c r="AI62" s="48"/>
      <c r="AJ62" s="48"/>
      <c r="AK62" s="48"/>
    </row>
    <row r="63" spans="1:29" ht="12.75">
      <c r="A63" s="209"/>
      <c r="B63" s="210"/>
      <c r="C63" s="210"/>
      <c r="D63" s="210"/>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36"/>
    </row>
    <row r="64" spans="1:29" ht="7.5" customHeight="1" thickBot="1">
      <c r="A64" s="211"/>
      <c r="B64" s="212"/>
      <c r="C64" s="212"/>
      <c r="D64" s="212"/>
      <c r="E64" s="212"/>
      <c r="F64" s="212"/>
      <c r="G64" s="212"/>
      <c r="H64" s="212"/>
      <c r="I64" s="212"/>
      <c r="J64" s="212"/>
      <c r="K64" s="212"/>
      <c r="L64" s="212"/>
      <c r="M64" s="212"/>
      <c r="N64" s="212"/>
      <c r="O64" s="212"/>
      <c r="P64" s="212"/>
      <c r="Q64" s="212"/>
      <c r="R64" s="212"/>
      <c r="S64" s="212"/>
      <c r="T64" s="212"/>
      <c r="U64" s="212"/>
      <c r="V64" s="212"/>
      <c r="W64" s="212"/>
      <c r="X64" s="212"/>
      <c r="Y64" s="212"/>
      <c r="Z64" s="212"/>
      <c r="AA64" s="212"/>
      <c r="AB64" s="212"/>
      <c r="AC64" s="37"/>
    </row>
    <row r="65" spans="1:22" ht="12.75">
      <c r="A65" s="40"/>
      <c r="B65" s="40"/>
      <c r="C65" s="40"/>
      <c r="D65" s="40"/>
      <c r="E65" s="40"/>
      <c r="F65" s="40"/>
      <c r="G65" s="40"/>
      <c r="H65" s="40"/>
      <c r="I65" s="40"/>
      <c r="J65" s="40"/>
      <c r="K65" s="40"/>
      <c r="L65" s="40"/>
      <c r="M65" s="40"/>
      <c r="N65" s="40"/>
      <c r="O65" s="40"/>
      <c r="P65" s="40"/>
      <c r="Q65" s="40"/>
      <c r="R65" s="40"/>
      <c r="S65" s="40"/>
      <c r="T65" s="40"/>
      <c r="U65" s="40"/>
      <c r="V65" s="40"/>
    </row>
  </sheetData>
  <sheetProtection password="CAF7" sheet="1" objects="1" scenarios="1"/>
  <mergeCells count="50">
    <mergeCell ref="A2:AK3"/>
    <mergeCell ref="A4:AG4"/>
    <mergeCell ref="A5:AG5"/>
    <mergeCell ref="A6:AG6"/>
    <mergeCell ref="A7:AG7"/>
    <mergeCell ref="A8:AK10"/>
    <mergeCell ref="A11:AG11"/>
    <mergeCell ref="A12:AG12"/>
    <mergeCell ref="A13:AG13"/>
    <mergeCell ref="A14:AG14"/>
    <mergeCell ref="A15:AG15"/>
    <mergeCell ref="A16:AK16"/>
    <mergeCell ref="A17:AK17"/>
    <mergeCell ref="A18:AK18"/>
    <mergeCell ref="A19:AK19"/>
    <mergeCell ref="A20:AK20"/>
    <mergeCell ref="A25:AG25"/>
    <mergeCell ref="A26:AK26"/>
    <mergeCell ref="A21:AG21"/>
    <mergeCell ref="A22:AK22"/>
    <mergeCell ref="A23:AG23"/>
    <mergeCell ref="A24:AK24"/>
    <mergeCell ref="A36:AK36"/>
    <mergeCell ref="A48:AK48"/>
    <mergeCell ref="A30:AK30"/>
    <mergeCell ref="A37:AK37"/>
    <mergeCell ref="A45:AK45"/>
    <mergeCell ref="A46:AK46"/>
    <mergeCell ref="A32:AK32"/>
    <mergeCell ref="A33:AK33"/>
    <mergeCell ref="A34:AK34"/>
    <mergeCell ref="A35:AK35"/>
    <mergeCell ref="A50:AC50"/>
    <mergeCell ref="A47:AK47"/>
    <mergeCell ref="A38:AK38"/>
    <mergeCell ref="A39:AK39"/>
    <mergeCell ref="A40:AK40"/>
    <mergeCell ref="A41:AK41"/>
    <mergeCell ref="A44:AK44"/>
    <mergeCell ref="A42:AK42"/>
    <mergeCell ref="A43:AK43"/>
    <mergeCell ref="A62:AB64"/>
    <mergeCell ref="A52:AC52"/>
    <mergeCell ref="A54:B54"/>
    <mergeCell ref="A56:B56"/>
    <mergeCell ref="E56:F56"/>
    <mergeCell ref="A58:B58"/>
    <mergeCell ref="E58:F58"/>
    <mergeCell ref="C60:E60"/>
    <mergeCell ref="F60:H60"/>
  </mergeCells>
  <printOptions/>
  <pageMargins left="0.75" right="0.75" top="1" bottom="1" header="0" footer="0"/>
  <pageSetup horizontalDpi="600" verticalDpi="600" orientation="landscape" scale="85" r:id="rId1"/>
</worksheet>
</file>

<file path=xl/worksheets/sheet3.xml><?xml version="1.0" encoding="utf-8"?>
<worksheet xmlns="http://schemas.openxmlformats.org/spreadsheetml/2006/main" xmlns:r="http://schemas.openxmlformats.org/officeDocument/2006/relationships">
  <sheetPr>
    <tabColor indexed="50"/>
  </sheetPr>
  <dimension ref="A1:T47"/>
  <sheetViews>
    <sheetView tabSelected="1" zoomScale="70" zoomScaleNormal="70" zoomScaleSheetLayoutView="67" zoomScalePageLayoutView="0" workbookViewId="0" topLeftCell="A1">
      <pane ySplit="11" topLeftCell="A38" activePane="bottomLeft" state="frozen"/>
      <selection pane="topLeft" activeCell="A1" sqref="A1"/>
      <selection pane="bottomLeft" activeCell="C43" sqref="C43"/>
    </sheetView>
  </sheetViews>
  <sheetFormatPr defaultColWidth="11.421875" defaultRowHeight="12.75"/>
  <cols>
    <col min="1" max="1" width="9.8515625" style="18" bestFit="1" customWidth="1"/>
    <col min="2" max="2" width="14.57421875" style="18" bestFit="1" customWidth="1"/>
    <col min="3" max="3" width="11.421875" style="21" bestFit="1" customWidth="1"/>
    <col min="4" max="4" width="12.57421875" style="18" bestFit="1" customWidth="1"/>
    <col min="5" max="5" width="43.421875" style="19" customWidth="1"/>
    <col min="6" max="6" width="19.421875" style="20" customWidth="1"/>
    <col min="7" max="7" width="22.00390625" style="20" customWidth="1"/>
    <col min="8" max="8" width="10.140625" style="33" customWidth="1"/>
    <col min="9" max="9" width="13.8515625" style="18" customWidth="1"/>
    <col min="10" max="10" width="78.421875" style="24" customWidth="1"/>
    <col min="11" max="11" width="16.57421875" style="17" customWidth="1"/>
    <col min="12" max="12" width="11.7109375" style="17" customWidth="1"/>
    <col min="13" max="13" width="7.57421875" style="17" customWidth="1"/>
    <col min="14" max="16384" width="11.421875" style="17" customWidth="1"/>
  </cols>
  <sheetData>
    <row r="1" spans="1:10" ht="15.75">
      <c r="A1" s="252" t="s">
        <v>79</v>
      </c>
      <c r="B1" s="252"/>
      <c r="C1" s="252"/>
      <c r="D1" s="252"/>
      <c r="E1" s="252"/>
      <c r="F1" s="252"/>
      <c r="G1" s="252"/>
      <c r="H1" s="252"/>
      <c r="I1" s="252"/>
      <c r="J1" s="252"/>
    </row>
    <row r="2" spans="1:10" ht="18">
      <c r="A2" s="253" t="s">
        <v>32</v>
      </c>
      <c r="B2" s="253"/>
      <c r="C2" s="253"/>
      <c r="D2" s="253"/>
      <c r="E2" s="253"/>
      <c r="F2" s="253"/>
      <c r="G2" s="253"/>
      <c r="H2" s="253"/>
      <c r="I2" s="253"/>
      <c r="J2" s="253"/>
    </row>
    <row r="3" spans="1:10" ht="15.75">
      <c r="A3" s="252" t="s">
        <v>65</v>
      </c>
      <c r="B3" s="252"/>
      <c r="C3" s="252"/>
      <c r="D3" s="252"/>
      <c r="E3" s="252"/>
      <c r="F3" s="252"/>
      <c r="G3" s="252"/>
      <c r="H3" s="252"/>
      <c r="I3" s="252"/>
      <c r="J3" s="252"/>
    </row>
    <row r="4" spans="1:10" ht="15.75">
      <c r="A4" s="252" t="s">
        <v>21</v>
      </c>
      <c r="B4" s="252"/>
      <c r="C4" s="252"/>
      <c r="D4" s="252"/>
      <c r="E4" s="252"/>
      <c r="F4" s="252"/>
      <c r="G4" s="252"/>
      <c r="H4" s="252"/>
      <c r="I4" s="252"/>
      <c r="J4" s="252"/>
    </row>
    <row r="5" ht="15">
      <c r="J5" s="16"/>
    </row>
    <row r="6" spans="1:9" ht="15">
      <c r="A6" s="254" t="s">
        <v>66</v>
      </c>
      <c r="B6" s="254"/>
      <c r="C6" s="255" t="s">
        <v>25</v>
      </c>
      <c r="D6" s="255"/>
      <c r="E6" s="255"/>
      <c r="F6" s="22"/>
      <c r="G6" s="22" t="s">
        <v>68</v>
      </c>
      <c r="H6" s="97" t="s">
        <v>58</v>
      </c>
      <c r="I6" s="23"/>
    </row>
    <row r="7" spans="1:10" ht="15.75">
      <c r="A7" s="244" t="s">
        <v>67</v>
      </c>
      <c r="B7" s="244"/>
      <c r="C7" s="245" t="s">
        <v>36</v>
      </c>
      <c r="D7" s="245"/>
      <c r="E7" s="245"/>
      <c r="F7" s="98"/>
      <c r="G7" s="99" t="s">
        <v>68</v>
      </c>
      <c r="H7" s="97" t="s">
        <v>22</v>
      </c>
      <c r="I7" s="100"/>
      <c r="J7" s="28"/>
    </row>
    <row r="8" spans="1:10" s="25" customFormat="1" ht="16.5" thickBot="1">
      <c r="A8" s="246" t="s">
        <v>64</v>
      </c>
      <c r="B8" s="246"/>
      <c r="C8" s="250" t="s">
        <v>82</v>
      </c>
      <c r="D8" s="250"/>
      <c r="E8" s="251"/>
      <c r="F8" s="247"/>
      <c r="G8" s="248"/>
      <c r="H8" s="248"/>
      <c r="I8" s="248"/>
      <c r="J8" s="249"/>
    </row>
    <row r="9" spans="1:10" s="18" customFormat="1" ht="15.75">
      <c r="A9" s="241" t="s">
        <v>63</v>
      </c>
      <c r="B9" s="242"/>
      <c r="C9" s="242"/>
      <c r="D9" s="243"/>
      <c r="E9" s="31" t="s">
        <v>150</v>
      </c>
      <c r="F9" s="256" t="s">
        <v>70</v>
      </c>
      <c r="G9" s="257"/>
      <c r="H9" s="34"/>
      <c r="I9" s="26"/>
      <c r="J9" s="27"/>
    </row>
    <row r="10" spans="1:10" s="18" customFormat="1" ht="15.75">
      <c r="A10" s="74"/>
      <c r="B10" s="74"/>
      <c r="C10" s="75"/>
      <c r="D10" s="74"/>
      <c r="E10" s="76"/>
      <c r="F10" s="77"/>
      <c r="G10" s="77"/>
      <c r="H10" s="78"/>
      <c r="I10" s="74"/>
      <c r="J10" s="79"/>
    </row>
    <row r="11" spans="1:11" s="85" customFormat="1" ht="18.75" thickBot="1">
      <c r="A11" s="90" t="s">
        <v>74</v>
      </c>
      <c r="B11" s="90" t="s">
        <v>75</v>
      </c>
      <c r="C11" s="91" t="s">
        <v>113</v>
      </c>
      <c r="D11" s="90" t="s">
        <v>76</v>
      </c>
      <c r="E11" s="92" t="s">
        <v>69</v>
      </c>
      <c r="F11" s="93" t="s">
        <v>77</v>
      </c>
      <c r="G11" s="93" t="s">
        <v>78</v>
      </c>
      <c r="H11" s="94" t="s">
        <v>72</v>
      </c>
      <c r="I11" s="90" t="s">
        <v>73</v>
      </c>
      <c r="K11" s="108" t="s">
        <v>26</v>
      </c>
    </row>
    <row r="12" spans="1:10" s="85" customFormat="1" ht="60" customHeight="1" thickBot="1">
      <c r="A12" s="258"/>
      <c r="B12" s="258"/>
      <c r="C12" s="258"/>
      <c r="D12" s="258"/>
      <c r="E12" s="258"/>
      <c r="F12" s="258"/>
      <c r="G12" s="258"/>
      <c r="H12" s="258"/>
      <c r="I12" s="258"/>
      <c r="J12" s="259"/>
    </row>
    <row r="13" spans="1:10" s="32" customFormat="1" ht="75">
      <c r="A13" s="80">
        <v>1</v>
      </c>
      <c r="B13" s="81" t="s">
        <v>52</v>
      </c>
      <c r="C13" s="71"/>
      <c r="D13" s="82"/>
      <c r="E13" s="83" t="s">
        <v>37</v>
      </c>
      <c r="F13" s="71" t="s">
        <v>45</v>
      </c>
      <c r="G13" s="71" t="s">
        <v>46</v>
      </c>
      <c r="H13" s="84"/>
      <c r="I13" s="84" t="s">
        <v>24</v>
      </c>
      <c r="J13" s="95" t="s">
        <v>209</v>
      </c>
    </row>
    <row r="14" spans="1:20" s="32" customFormat="1" ht="180" customHeight="1">
      <c r="A14" s="53">
        <v>1</v>
      </c>
      <c r="B14" s="54" t="s">
        <v>20</v>
      </c>
      <c r="C14" s="59"/>
      <c r="D14" s="57"/>
      <c r="E14" s="58" t="s">
        <v>124</v>
      </c>
      <c r="F14" s="56" t="s">
        <v>47</v>
      </c>
      <c r="G14" s="56" t="s">
        <v>48</v>
      </c>
      <c r="H14" s="55"/>
      <c r="I14" s="60" t="s">
        <v>24</v>
      </c>
      <c r="J14" s="64" t="s">
        <v>210</v>
      </c>
      <c r="S14" s="92" t="s">
        <v>71</v>
      </c>
      <c r="T14" s="85"/>
    </row>
    <row r="15" spans="1:10" s="32" customFormat="1" ht="165" customHeight="1">
      <c r="A15" s="53">
        <v>1</v>
      </c>
      <c r="B15" s="54" t="s">
        <v>19</v>
      </c>
      <c r="C15" s="56"/>
      <c r="D15" s="57"/>
      <c r="E15" s="61" t="s">
        <v>125</v>
      </c>
      <c r="F15" s="56" t="s">
        <v>49</v>
      </c>
      <c r="G15" s="56" t="s">
        <v>46</v>
      </c>
      <c r="H15" s="55"/>
      <c r="I15" s="60" t="s">
        <v>24</v>
      </c>
      <c r="J15" s="64" t="s">
        <v>211</v>
      </c>
    </row>
    <row r="16" spans="1:10" s="32" customFormat="1" ht="165">
      <c r="A16" s="53">
        <v>1</v>
      </c>
      <c r="B16" s="54" t="s">
        <v>23</v>
      </c>
      <c r="C16" s="59"/>
      <c r="D16" s="57"/>
      <c r="E16" s="61" t="s">
        <v>126</v>
      </c>
      <c r="F16" s="56" t="s">
        <v>50</v>
      </c>
      <c r="G16" s="56" t="s">
        <v>51</v>
      </c>
      <c r="H16" s="55"/>
      <c r="I16" s="60" t="s">
        <v>24</v>
      </c>
      <c r="J16" s="64" t="s">
        <v>212</v>
      </c>
    </row>
    <row r="17" spans="1:10" s="32" customFormat="1" ht="225" customHeight="1">
      <c r="A17" s="62">
        <v>1</v>
      </c>
      <c r="B17" s="62">
        <v>5</v>
      </c>
      <c r="C17" s="63"/>
      <c r="D17" s="62"/>
      <c r="E17" s="52" t="s">
        <v>213</v>
      </c>
      <c r="F17" s="56" t="s">
        <v>84</v>
      </c>
      <c r="G17" s="56" t="s">
        <v>85</v>
      </c>
      <c r="H17" s="63"/>
      <c r="I17" s="55" t="s">
        <v>24</v>
      </c>
      <c r="J17" s="64" t="s">
        <v>214</v>
      </c>
    </row>
    <row r="18" spans="1:10" s="32" customFormat="1" ht="60" customHeight="1">
      <c r="A18" s="62">
        <v>2</v>
      </c>
      <c r="B18" s="62">
        <v>6</v>
      </c>
      <c r="C18" s="63"/>
      <c r="D18" s="62"/>
      <c r="E18" s="52" t="s">
        <v>172</v>
      </c>
      <c r="F18" s="56" t="s">
        <v>137</v>
      </c>
      <c r="G18" s="56" t="s">
        <v>138</v>
      </c>
      <c r="H18" s="63"/>
      <c r="I18" s="55" t="s">
        <v>24</v>
      </c>
      <c r="J18" s="64" t="s">
        <v>43</v>
      </c>
    </row>
    <row r="19" spans="1:10" s="32" customFormat="1" ht="60">
      <c r="A19" s="62">
        <v>2</v>
      </c>
      <c r="B19" s="62">
        <v>7</v>
      </c>
      <c r="C19" s="63"/>
      <c r="D19" s="62"/>
      <c r="E19" s="52" t="s">
        <v>90</v>
      </c>
      <c r="F19" s="56" t="s">
        <v>140</v>
      </c>
      <c r="G19" s="56" t="s">
        <v>139</v>
      </c>
      <c r="H19" s="63"/>
      <c r="I19" s="55" t="s">
        <v>24</v>
      </c>
      <c r="J19" s="64" t="s">
        <v>40</v>
      </c>
    </row>
    <row r="20" spans="1:10" s="32" customFormat="1" ht="45">
      <c r="A20" s="62">
        <v>2</v>
      </c>
      <c r="B20" s="62">
        <v>8</v>
      </c>
      <c r="C20" s="63"/>
      <c r="D20" s="62"/>
      <c r="E20" s="52" t="s">
        <v>142</v>
      </c>
      <c r="F20" s="56" t="s">
        <v>141</v>
      </c>
      <c r="G20" s="56" t="s">
        <v>91</v>
      </c>
      <c r="H20" s="63"/>
      <c r="I20" s="55" t="s">
        <v>24</v>
      </c>
      <c r="J20" s="64" t="s">
        <v>114</v>
      </c>
    </row>
    <row r="21" spans="1:10" s="32" customFormat="1" ht="45">
      <c r="A21" s="62">
        <v>2</v>
      </c>
      <c r="B21" s="62">
        <v>9</v>
      </c>
      <c r="C21" s="63"/>
      <c r="D21" s="62"/>
      <c r="E21" s="52" t="s">
        <v>215</v>
      </c>
      <c r="F21" s="56" t="s">
        <v>115</v>
      </c>
      <c r="G21" s="56" t="s">
        <v>116</v>
      </c>
      <c r="H21" s="63"/>
      <c r="I21" s="55" t="s">
        <v>24</v>
      </c>
      <c r="J21" s="64" t="s">
        <v>98</v>
      </c>
    </row>
    <row r="22" spans="1:10" s="32" customFormat="1" ht="31.5" customHeight="1">
      <c r="A22" s="62">
        <v>2</v>
      </c>
      <c r="B22" s="62">
        <v>10</v>
      </c>
      <c r="C22" s="65"/>
      <c r="D22" s="66"/>
      <c r="E22" s="67" t="s">
        <v>94</v>
      </c>
      <c r="F22" s="56" t="s">
        <v>89</v>
      </c>
      <c r="G22" s="56" t="s">
        <v>91</v>
      </c>
      <c r="H22" s="63"/>
      <c r="I22" s="55" t="s">
        <v>24</v>
      </c>
      <c r="J22" s="96" t="s">
        <v>29</v>
      </c>
    </row>
    <row r="23" spans="1:10" s="32" customFormat="1" ht="31.5">
      <c r="A23" s="62">
        <v>2</v>
      </c>
      <c r="B23" s="62">
        <v>11</v>
      </c>
      <c r="C23" s="65"/>
      <c r="D23" s="66"/>
      <c r="E23" s="52" t="s">
        <v>123</v>
      </c>
      <c r="F23" s="56" t="s">
        <v>95</v>
      </c>
      <c r="G23" s="56" t="s">
        <v>96</v>
      </c>
      <c r="H23" s="63"/>
      <c r="I23" s="55" t="s">
        <v>24</v>
      </c>
      <c r="J23" s="64" t="s">
        <v>216</v>
      </c>
    </row>
    <row r="24" spans="1:10" s="32" customFormat="1" ht="75">
      <c r="A24" s="62">
        <v>2</v>
      </c>
      <c r="B24" s="62">
        <v>12</v>
      </c>
      <c r="C24" s="63"/>
      <c r="D24" s="62"/>
      <c r="E24" s="52" t="s">
        <v>92</v>
      </c>
      <c r="F24" s="56" t="s">
        <v>93</v>
      </c>
      <c r="G24" s="56" t="s">
        <v>93</v>
      </c>
      <c r="H24" s="63"/>
      <c r="I24" s="55" t="s">
        <v>24</v>
      </c>
      <c r="J24" s="64" t="s">
        <v>30</v>
      </c>
    </row>
    <row r="25" spans="1:10" s="32" customFormat="1" ht="60">
      <c r="A25" s="62">
        <v>2</v>
      </c>
      <c r="B25" s="62">
        <v>13</v>
      </c>
      <c r="C25" s="65"/>
      <c r="D25" s="68"/>
      <c r="E25" s="52" t="s">
        <v>111</v>
      </c>
      <c r="F25" s="56" t="s">
        <v>117</v>
      </c>
      <c r="G25" s="56" t="s">
        <v>42</v>
      </c>
      <c r="H25" s="63"/>
      <c r="I25" s="55" t="s">
        <v>24</v>
      </c>
      <c r="J25" s="64" t="s">
        <v>100</v>
      </c>
    </row>
    <row r="26" spans="1:10" s="8" customFormat="1" ht="30">
      <c r="A26" s="62">
        <v>2</v>
      </c>
      <c r="B26" s="69">
        <v>14</v>
      </c>
      <c r="C26" s="70"/>
      <c r="D26" s="51"/>
      <c r="E26" s="52" t="s">
        <v>16</v>
      </c>
      <c r="F26" s="71" t="s">
        <v>17</v>
      </c>
      <c r="G26" s="71" t="s">
        <v>18</v>
      </c>
      <c r="H26" s="63"/>
      <c r="I26" s="55" t="s">
        <v>24</v>
      </c>
      <c r="J26" s="64" t="s">
        <v>86</v>
      </c>
    </row>
    <row r="27" spans="1:10" s="32" customFormat="1" ht="45">
      <c r="A27" s="62">
        <v>2</v>
      </c>
      <c r="B27" s="69">
        <v>15</v>
      </c>
      <c r="C27" s="70"/>
      <c r="D27" s="51"/>
      <c r="E27" s="52" t="s">
        <v>87</v>
      </c>
      <c r="F27" s="71" t="s">
        <v>122</v>
      </c>
      <c r="G27" s="71" t="s">
        <v>122</v>
      </c>
      <c r="H27" s="63"/>
      <c r="I27" s="55" t="s">
        <v>24</v>
      </c>
      <c r="J27" s="64" t="s">
        <v>38</v>
      </c>
    </row>
    <row r="28" spans="1:10" s="32" customFormat="1" ht="87.75" customHeight="1">
      <c r="A28" s="86">
        <v>3</v>
      </c>
      <c r="B28" s="62">
        <v>16</v>
      </c>
      <c r="C28" s="89"/>
      <c r="D28" s="73"/>
      <c r="E28" s="87" t="s">
        <v>1</v>
      </c>
      <c r="F28" s="56" t="s">
        <v>151</v>
      </c>
      <c r="G28" s="56" t="s">
        <v>152</v>
      </c>
      <c r="H28" s="88"/>
      <c r="I28" s="72" t="s">
        <v>24</v>
      </c>
      <c r="J28" s="64" t="s">
        <v>158</v>
      </c>
    </row>
    <row r="29" spans="1:10" s="32" customFormat="1" ht="60.75" customHeight="1">
      <c r="A29" s="86">
        <v>3</v>
      </c>
      <c r="B29" s="62">
        <v>17</v>
      </c>
      <c r="C29" s="89"/>
      <c r="D29" s="73"/>
      <c r="E29" s="87" t="s">
        <v>181</v>
      </c>
      <c r="F29" s="56" t="s">
        <v>153</v>
      </c>
      <c r="G29" s="56" t="s">
        <v>154</v>
      </c>
      <c r="H29" s="88"/>
      <c r="I29" s="72" t="s">
        <v>24</v>
      </c>
      <c r="J29" s="64" t="s">
        <v>182</v>
      </c>
    </row>
    <row r="30" spans="1:10" s="32" customFormat="1" ht="48" customHeight="1">
      <c r="A30" s="86">
        <v>3</v>
      </c>
      <c r="B30" s="62">
        <v>18</v>
      </c>
      <c r="C30" s="89"/>
      <c r="D30" s="73"/>
      <c r="E30" s="87" t="s">
        <v>88</v>
      </c>
      <c r="F30" s="56" t="s">
        <v>151</v>
      </c>
      <c r="G30" s="56" t="s">
        <v>14</v>
      </c>
      <c r="H30" s="88"/>
      <c r="I30" s="72" t="s">
        <v>24</v>
      </c>
      <c r="J30" s="64" t="s">
        <v>183</v>
      </c>
    </row>
    <row r="31" spans="1:10" s="32" customFormat="1" ht="48" customHeight="1">
      <c r="A31" s="86">
        <v>3</v>
      </c>
      <c r="B31" s="62">
        <v>19</v>
      </c>
      <c r="C31" s="89"/>
      <c r="D31" s="73"/>
      <c r="E31" s="87" t="s">
        <v>184</v>
      </c>
      <c r="F31" s="56" t="s">
        <v>91</v>
      </c>
      <c r="G31" s="56" t="s">
        <v>91</v>
      </c>
      <c r="H31" s="88"/>
      <c r="I31" s="72" t="s">
        <v>24</v>
      </c>
      <c r="J31" s="64" t="s">
        <v>156</v>
      </c>
    </row>
    <row r="32" spans="1:10" s="32" customFormat="1" ht="68.25" customHeight="1">
      <c r="A32" s="86">
        <v>3</v>
      </c>
      <c r="B32" s="62">
        <v>20</v>
      </c>
      <c r="C32" s="89"/>
      <c r="D32" s="73"/>
      <c r="E32" s="87" t="s">
        <v>155</v>
      </c>
      <c r="F32" s="56" t="s">
        <v>91</v>
      </c>
      <c r="G32" s="56" t="s">
        <v>122</v>
      </c>
      <c r="H32" s="88"/>
      <c r="I32" s="72" t="s">
        <v>24</v>
      </c>
      <c r="J32" s="64" t="s">
        <v>195</v>
      </c>
    </row>
    <row r="33" spans="1:10" s="32" customFormat="1" ht="45" customHeight="1">
      <c r="A33" s="86">
        <v>3</v>
      </c>
      <c r="B33" s="62">
        <v>21</v>
      </c>
      <c r="C33" s="89"/>
      <c r="D33" s="73"/>
      <c r="E33" s="87" t="s">
        <v>157</v>
      </c>
      <c r="F33" s="56" t="s">
        <v>10</v>
      </c>
      <c r="G33" s="56" t="s">
        <v>10</v>
      </c>
      <c r="H33" s="88"/>
      <c r="I33" s="72" t="s">
        <v>24</v>
      </c>
      <c r="J33" s="64" t="s">
        <v>11</v>
      </c>
    </row>
    <row r="34" spans="1:10" s="32" customFormat="1" ht="47.25">
      <c r="A34" s="86">
        <v>3</v>
      </c>
      <c r="B34" s="62">
        <v>22</v>
      </c>
      <c r="C34" s="89"/>
      <c r="D34" s="73"/>
      <c r="E34" s="87" t="s">
        <v>12</v>
      </c>
      <c r="F34" s="56" t="s">
        <v>13</v>
      </c>
      <c r="G34" s="56" t="s">
        <v>14</v>
      </c>
      <c r="H34" s="88"/>
      <c r="I34" s="72" t="s">
        <v>24</v>
      </c>
      <c r="J34" s="64" t="s">
        <v>15</v>
      </c>
    </row>
    <row r="35" spans="1:10" s="32" customFormat="1" ht="47.25">
      <c r="A35" s="86">
        <v>3</v>
      </c>
      <c r="B35" s="62">
        <v>23</v>
      </c>
      <c r="C35" s="89"/>
      <c r="D35" s="73"/>
      <c r="E35" s="87" t="s">
        <v>196</v>
      </c>
      <c r="F35" s="56" t="s">
        <v>194</v>
      </c>
      <c r="G35" s="56" t="s">
        <v>14</v>
      </c>
      <c r="H35" s="88"/>
      <c r="I35" s="72" t="s">
        <v>24</v>
      </c>
      <c r="J35" s="64" t="s">
        <v>197</v>
      </c>
    </row>
    <row r="36" spans="1:10" s="32" customFormat="1" ht="60" customHeight="1">
      <c r="A36" s="86">
        <v>3</v>
      </c>
      <c r="B36" s="62">
        <v>24</v>
      </c>
      <c r="C36" s="89"/>
      <c r="D36" s="73"/>
      <c r="E36" s="87" t="s">
        <v>185</v>
      </c>
      <c r="F36" s="56" t="s">
        <v>186</v>
      </c>
      <c r="G36" s="56" t="s">
        <v>186</v>
      </c>
      <c r="H36" s="88"/>
      <c r="I36" s="72" t="s">
        <v>24</v>
      </c>
      <c r="J36" s="64" t="s">
        <v>198</v>
      </c>
    </row>
    <row r="37" spans="1:10" s="32" customFormat="1" ht="75">
      <c r="A37" s="86">
        <v>3</v>
      </c>
      <c r="B37" s="62">
        <v>25</v>
      </c>
      <c r="C37" s="89"/>
      <c r="D37" s="73"/>
      <c r="E37" s="87" t="s">
        <v>187</v>
      </c>
      <c r="F37" s="56" t="s">
        <v>188</v>
      </c>
      <c r="G37" s="56" t="s">
        <v>188</v>
      </c>
      <c r="H37" s="88"/>
      <c r="I37" s="72" t="s">
        <v>24</v>
      </c>
      <c r="J37" s="64" t="s">
        <v>199</v>
      </c>
    </row>
    <row r="38" spans="1:10" s="32" customFormat="1" ht="47.25" customHeight="1">
      <c r="A38" s="86">
        <v>3</v>
      </c>
      <c r="B38" s="62">
        <v>26</v>
      </c>
      <c r="C38" s="89"/>
      <c r="D38" s="73"/>
      <c r="E38" s="87" t="s">
        <v>189</v>
      </c>
      <c r="F38" s="56" t="s">
        <v>190</v>
      </c>
      <c r="G38" s="56" t="s">
        <v>190</v>
      </c>
      <c r="H38" s="88"/>
      <c r="I38" s="72" t="s">
        <v>24</v>
      </c>
      <c r="J38" s="64" t="s">
        <v>200</v>
      </c>
    </row>
    <row r="39" spans="1:10" s="32" customFormat="1" ht="30">
      <c r="A39" s="86">
        <v>3</v>
      </c>
      <c r="B39" s="62">
        <v>27</v>
      </c>
      <c r="C39" s="89"/>
      <c r="D39" s="73"/>
      <c r="E39" s="87" t="s">
        <v>191</v>
      </c>
      <c r="F39" s="56" t="s">
        <v>48</v>
      </c>
      <c r="G39" s="56" t="s">
        <v>192</v>
      </c>
      <c r="H39" s="88"/>
      <c r="I39" s="72" t="s">
        <v>24</v>
      </c>
      <c r="J39" s="64" t="s">
        <v>193</v>
      </c>
    </row>
    <row r="40" spans="1:10" s="32" customFormat="1" ht="48" customHeight="1">
      <c r="A40" s="86">
        <v>3</v>
      </c>
      <c r="B40" s="62">
        <v>28</v>
      </c>
      <c r="C40" s="89"/>
      <c r="D40" s="73"/>
      <c r="E40" s="87" t="s">
        <v>201</v>
      </c>
      <c r="F40" s="56" t="s">
        <v>95</v>
      </c>
      <c r="G40" s="56" t="s">
        <v>174</v>
      </c>
      <c r="H40" s="88"/>
      <c r="I40" s="72" t="s">
        <v>24</v>
      </c>
      <c r="J40" s="64" t="s">
        <v>175</v>
      </c>
    </row>
    <row r="41" spans="1:10" s="32" customFormat="1" ht="90">
      <c r="A41" s="86">
        <v>3</v>
      </c>
      <c r="B41" s="62">
        <v>29</v>
      </c>
      <c r="C41" s="89"/>
      <c r="D41" s="73"/>
      <c r="E41" s="87" t="s">
        <v>176</v>
      </c>
      <c r="F41" s="56" t="s">
        <v>177</v>
      </c>
      <c r="G41" s="56" t="s">
        <v>177</v>
      </c>
      <c r="H41" s="56"/>
      <c r="I41" s="72" t="s">
        <v>24</v>
      </c>
      <c r="J41" s="64" t="s">
        <v>202</v>
      </c>
    </row>
    <row r="42" spans="1:10" s="32" customFormat="1" ht="47.25">
      <c r="A42" s="86">
        <v>3</v>
      </c>
      <c r="B42" s="62">
        <v>30</v>
      </c>
      <c r="C42" s="89"/>
      <c r="D42" s="73"/>
      <c r="E42" s="87" t="s">
        <v>2</v>
      </c>
      <c r="F42" s="101">
        <v>25324</v>
      </c>
      <c r="G42" s="56" t="s">
        <v>14</v>
      </c>
      <c r="H42" s="88"/>
      <c r="I42" s="72" t="s">
        <v>24</v>
      </c>
      <c r="J42" s="64" t="s">
        <v>203</v>
      </c>
    </row>
    <row r="43" spans="1:10" s="32" customFormat="1" ht="60">
      <c r="A43" s="86">
        <v>3</v>
      </c>
      <c r="B43" s="62">
        <v>31</v>
      </c>
      <c r="C43" s="89"/>
      <c r="D43" s="73"/>
      <c r="E43" s="87" t="s">
        <v>173</v>
      </c>
      <c r="F43" s="56" t="s">
        <v>179</v>
      </c>
      <c r="G43" s="56" t="s">
        <v>178</v>
      </c>
      <c r="H43" s="88"/>
      <c r="I43" s="72" t="s">
        <v>24</v>
      </c>
      <c r="J43" s="64" t="s">
        <v>204</v>
      </c>
    </row>
    <row r="44" spans="1:10" s="32" customFormat="1" ht="30">
      <c r="A44" s="86">
        <v>3</v>
      </c>
      <c r="B44" s="62">
        <v>32</v>
      </c>
      <c r="C44" s="89"/>
      <c r="D44" s="73"/>
      <c r="E44" s="87" t="s">
        <v>35</v>
      </c>
      <c r="F44" s="102">
        <v>25234</v>
      </c>
      <c r="G44" s="101">
        <v>25418</v>
      </c>
      <c r="H44" s="88"/>
      <c r="I44" s="72" t="s">
        <v>24</v>
      </c>
      <c r="J44" s="64" t="s">
        <v>197</v>
      </c>
    </row>
    <row r="45" spans="1:11" s="32" customFormat="1" ht="48.75" customHeight="1">
      <c r="A45" s="62">
        <v>3</v>
      </c>
      <c r="B45" s="103">
        <v>33</v>
      </c>
      <c r="C45" s="89"/>
      <c r="D45" s="73"/>
      <c r="E45" s="87" t="s">
        <v>3</v>
      </c>
      <c r="F45" s="56" t="s">
        <v>13</v>
      </c>
      <c r="G45" s="56" t="s">
        <v>14</v>
      </c>
      <c r="H45" s="88"/>
      <c r="I45" s="72" t="s">
        <v>24</v>
      </c>
      <c r="J45" s="64" t="s">
        <v>205</v>
      </c>
      <c r="K45" s="8" t="s">
        <v>217</v>
      </c>
    </row>
    <row r="46" spans="1:11" s="32" customFormat="1" ht="51" customHeight="1">
      <c r="A46" s="86">
        <v>3</v>
      </c>
      <c r="B46" s="86">
        <v>34</v>
      </c>
      <c r="C46" s="104"/>
      <c r="D46" s="73"/>
      <c r="E46" s="87" t="s">
        <v>0</v>
      </c>
      <c r="F46" s="105" t="s">
        <v>180</v>
      </c>
      <c r="G46" s="105" t="s">
        <v>14</v>
      </c>
      <c r="H46" s="88"/>
      <c r="I46" s="72" t="s">
        <v>24</v>
      </c>
      <c r="J46" s="106" t="s">
        <v>206</v>
      </c>
      <c r="K46" s="8" t="s">
        <v>218</v>
      </c>
    </row>
    <row r="47" spans="1:10" s="32" customFormat="1" ht="51.75" customHeight="1">
      <c r="A47" s="53">
        <v>3</v>
      </c>
      <c r="B47" s="54" t="s">
        <v>62</v>
      </c>
      <c r="C47" s="59"/>
      <c r="D47" s="57"/>
      <c r="E47" s="58" t="s">
        <v>207</v>
      </c>
      <c r="F47" s="56" t="s">
        <v>13</v>
      </c>
      <c r="G47" s="56" t="s">
        <v>14</v>
      </c>
      <c r="H47" s="55"/>
      <c r="I47" s="55" t="s">
        <v>24</v>
      </c>
      <c r="J47" s="107" t="s">
        <v>208</v>
      </c>
    </row>
  </sheetData>
  <sheetProtection/>
  <mergeCells count="14">
    <mergeCell ref="A1:J1"/>
    <mergeCell ref="A2:J2"/>
    <mergeCell ref="A3:J3"/>
    <mergeCell ref="A4:J4"/>
    <mergeCell ref="A6:B6"/>
    <mergeCell ref="C6:E6"/>
    <mergeCell ref="F8:J8"/>
    <mergeCell ref="C8:E8"/>
    <mergeCell ref="F9:G9"/>
    <mergeCell ref="A7:B7"/>
    <mergeCell ref="C7:E7"/>
    <mergeCell ref="A8:B8"/>
    <mergeCell ref="A12:J12"/>
    <mergeCell ref="A9:D9"/>
  </mergeCells>
  <printOptions horizontalCentered="1"/>
  <pageMargins left="0.1968503937007874" right="0.1968503937007874" top="0.3937007874015748" bottom="0.7086614173228347" header="1.3779527559055118" footer="0.1968503937007874"/>
  <pageSetup horizontalDpi="600" verticalDpi="600" orientation="landscape" paperSize="5" scale="65" r:id="rId2"/>
  <headerFooter alignWithMargins="0">
    <oddHeader>&amp;RHOJA No. &amp;"Arial,Negrita"&amp;P &amp;"Arial,Normal" DE  &amp;"Arial,Negrita"&amp;N</oddHeader>
    <oddFooter>&amp;L-------------------------------------------------------
Elaborado por : Deyanira Romero García
Última actualización : 20 de junio de 2011</oddFooter>
  </headerFooter>
  <ignoredErrors>
    <ignoredError sqref="F38:G38" numberStoredAsText="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cp:keywords/>
  <dc:description/>
  <cp:lastModifiedBy>windows</cp:lastModifiedBy>
  <cp:lastPrinted>2012-09-25T14:24:04Z</cp:lastPrinted>
  <dcterms:created xsi:type="dcterms:W3CDTF">2012-06-29T21:57:09Z</dcterms:created>
  <dcterms:modified xsi:type="dcterms:W3CDTF">2014-04-25T18:26:27Z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H7EN5MXTHQNV-2-10979</vt:lpwstr>
  </property>
  <property fmtid="{D5CDD505-2E9C-101B-9397-08002B2CF9AE}" pid="3" name="_dlc_DocIdItemGuid">
    <vt:lpwstr>d7346e3c-2e5f-4023-b8d8-0888dff01c8e</vt:lpwstr>
  </property>
  <property fmtid="{D5CDD505-2E9C-101B-9397-08002B2CF9AE}" pid="4" name="_dlc_DocIdUrl">
    <vt:lpwstr>https://www.mincultura.gov.co/_layouts/DocIdRedir.aspx?ID=H7EN5MXTHQNV-2-10979, H7EN5MXTHQNV-2-10979</vt:lpwstr>
  </property>
</Properties>
</file>