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<sst xmlns="http://schemas.openxmlformats.org/spreadsheetml/2006/main" count="533" uniqueCount="384">
  <si>
    <t xml:space="preserve">Texto mecanografiado, manuscrito, en original y copia, ganchos de cosedora, hojas carta, oficio, fax,  proyecto de decreto por el cual se reglamenta la ley 98 de 1993 y se dictan otras disposiciones, Centro Regional para el Fomento del Libro en America Latina y el Caribe-CERLALC, formatos de evaluación de desempeño, programa bibliotecas rurales : la producción y promoción de materiales, acuerdo 0083 por el cual se crea la Biblioteca del Consejo Municipal de Fredonia (Antioquia), minuta técnica persona jurídica, firmas originales, sellos. </t>
  </si>
  <si>
    <t>Texto mecanografiado, hojas carta y oficio,  fotocopias, ganchos de cosedora, acta de la Comisión de Seguimiento Evaluación y Planificación de la Comisión mixta Colombo-Hispano de cooperación científica, técnica, cultural y educativa, proyecto de decreto, decretos, convenios, firmas originales.</t>
  </si>
  <si>
    <t>15-AGO-1997</t>
  </si>
  <si>
    <t xml:space="preserve">Texto mecanografiado, hojas carta, oficio, ganchos de cosedora, fotocopia, original, enmendadura con cinta pegante, formulario de actualización, manifiesto de importación, resolución 03913 por la cual se reconoce una extensión de derechos de Aduana, correspondencia, firmas originales, facsimilares, sellos </t>
  </si>
  <si>
    <t>ACUSE DE RECIBO SANTANDER -  VICHADA</t>
  </si>
  <si>
    <t>TIEMPO EN REALIZAR LA LABOR</t>
  </si>
  <si>
    <t>DIAS</t>
  </si>
  <si>
    <t>31 MAR 1998</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</si>
  <si>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</si>
  <si>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</si>
  <si>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Texto mecanografiado, hojas carta, oficio, copia, gancho de cosedora, acuse de recibo, resolución numero 00399/98 por medio de la cual se destina unos libros con fines de divulgación cultural, duplicidad de documento, correspondencia , firmas originales.</t>
  </si>
  <si>
    <t xml:space="preserve">Texto mecanografiado, gancho de cosedora, hojas carta, copia, Documentos: cuadro rubro presupuestal implantación, fomento y democratización ley del libro ley 98/93, División de Bibliotecas Publicas programa de trabajo, correspondencia enviada, firmas originales. </t>
  </si>
  <si>
    <t>1. FONDO ACUMULADO ARCHIVO GRUPO BIBLIOTECAS PUBLICAS</t>
  </si>
  <si>
    <t>Encargada Archivo</t>
  </si>
  <si>
    <t xml:space="preserve">Texto mecanografiado, en hojas oficio y carta, copia, gancho de cosedora, Documento: acta de la República de Venezuela del Ministerio de Relaciones exteriores del programa de cooperación audiovisual entre el Ministerio de Cultura de la Republica de Colombia y el Ministerio de Cultura y guía Islámica de la República Islámica de Irán,  5 reunión de la  comisión de vecindad e integración Colombo - Peruano, lectura sin fin : Cien años de soledad, correspondencia en original y copia con firmas originales. </t>
  </si>
  <si>
    <t>PLAN DE DESARROLLO MUNICIPAL INTEGRAL Y SOSTENIBLE DE LÚDICA, IDENTIDAD Y EXPRESIÓN CULTURAL DE PUERTO  LEGÍZAMO</t>
  </si>
  <si>
    <t>Texto mecanografiado, hojas carta, ganchos de cosedora, copia, cuadro especificando el inventario  de los libros de las Bibliotecas Públicas del país.</t>
  </si>
  <si>
    <t>Texto mecanografiado,  hojas oficio, carta, oficio plegada, original, copia, cuadro de inventario de devolutivos, correspondencia enviada, listado de elementos devolutivos para dar de baja División de Bibliotecas Publicas, inventario de devolución , inventario individual,  correspondencia, firmas originales, facsimilar</t>
  </si>
  <si>
    <t xml:space="preserve">Texto mecanografiado, hojas carta copia, gancho de cosedora, dobles en las hojas, informe ejecutivo de gestión, cuadro estadístico del periodo 1994- 1998 del Grupo de Selección y Adquisición, cuadro presupuesto para el año 1998, carta dirigida al Ministro de cultura firma original. </t>
  </si>
  <si>
    <t>Acuse de recibo en texto mecanografiado, manuscrito, hojas carta, copia, firmas originales, sellos</t>
  </si>
  <si>
    <t>Texto mecanografiado y manuscrito, copia de relación de envíos por correo con firmas originales y sellos.</t>
  </si>
  <si>
    <t>INVENTARIO Y REMISION DE DOCUMENTOS AL ARCHIVO CENTRAL</t>
  </si>
  <si>
    <t>11-MAY-1994</t>
  </si>
  <si>
    <t>09-MAY-1995</t>
  </si>
  <si>
    <t>Texto mecanografiado,  hojas oficio,  hojas carta, copia, gancho de cosedora, Documentos:  la Ley General de Cultura,  (Diario Oficial) Rama Legislativa Nacional Ley 397 de 1997, hay duplicidad de el documento, decreto por el cual se establece la estructura orgánica del Ministerio de Cultura, decreto 3117 de 1997 por el cual se establece la planta de personal de el Ministerio,  resolución 0088 de 1997 por la cual se crean algunos grupos internos de trabajo del Ministerio de Cultura y se determinan las funciones, firmas originales.</t>
  </si>
  <si>
    <t>CORRESPONDENCIA ENVIADA Y RECIBIDA</t>
  </si>
  <si>
    <t>526</t>
  </si>
  <si>
    <t>PAPEL</t>
  </si>
  <si>
    <t>U.A.E. BIBLIOTECA NACIONAL DE COLOMBIA</t>
  </si>
  <si>
    <t>CAJAS</t>
  </si>
  <si>
    <t>TOTAL METROS TABLA RETENCIÓN</t>
  </si>
  <si>
    <t>TOTAL CAJAS ORGANIZADAS 140</t>
  </si>
  <si>
    <t>DIVISIÓN DE BIBLIOTECAS PÚBLICAS</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</si>
  <si>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</si>
  <si>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SECRETARIA GENERAL</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</si>
  <si>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</si>
  <si>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</si>
  <si>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r>
      <t xml:space="preserve">GRUPO BIBLIOTECAS PÚBLICAS </t>
    </r>
    <r>
      <rPr>
        <b/>
        <sz val="12"/>
        <rFont val="Arial"/>
        <family val="2"/>
      </rPr>
      <t>(FONDO ACUMULADO)</t>
    </r>
  </si>
  <si>
    <t>Texto mecanografiado, manuscrito, hojas carta, media carta y oficio, gancho de cosedora, original y copia, dobles en las hojas,  Documentos: correspondencia enviada y recibida, cuadro dotación de muebles y equipamiento,  nota interna, firmas originales y facsimilar con sellos.</t>
  </si>
  <si>
    <t>23-ABR-1998</t>
  </si>
  <si>
    <t>BIBLIOTECAS PÚBLICAS MUNICIPALES</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</si>
  <si>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</si>
  <si>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t>ELEMENTOS DEVOLUTIVOS EN SERVICIO</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</si>
  <si>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</si>
  <si>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Texto mecanografiado, gancho de cosedora, documento original, copia,  hojas carta,  Documentos: correspondencia enviada,  proyecto de reglamentación de los artículos 12, 22, 24,25, de la ley 397/97,  proyecto de reglamentación patrimonio bibliográfico y red nacional de Bibliotecas Publicas,   proyecto de decreto por medio del cual se crean los consejos nacionales de las artes, proyecto de decretos reglamentación ley 397/977, hay duplicidad de documento.</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</si>
  <si>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</si>
  <si>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Texto mecanografiado, hojas carta, copia, gancho de cosedora, Documentos: comité de dirección, proceso verbal, correspondencia  recibida y enviada, circular, Ministerio de Fomento, requisitos para legalización de cumplidos, Decreto 626  por el cual se toman medidas para el ordenamiento del transito de vehículos, cuadro de  distribución y utilización de computadores y terminales por grupo, firmas originales y facsimilares.</t>
  </si>
  <si>
    <t>ESTANTERIA MADERA</t>
  </si>
  <si>
    <t>ESTANTERÍA METÁLICA</t>
  </si>
  <si>
    <t>GRAN TOTAL METROS</t>
  </si>
  <si>
    <t>DEYANIRA ROMERO GARCIA</t>
  </si>
  <si>
    <t>Biblioteca Nacional de Colombia</t>
  </si>
  <si>
    <t>520</t>
  </si>
  <si>
    <t>ARCHIVADORES EN MADERA</t>
  </si>
  <si>
    <t>no</t>
  </si>
  <si>
    <t>ARCHIVADORES METÁLICOS</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</si>
  <si>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</si>
  <si>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</si>
  <si>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</si>
  <si>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</si>
  <si>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</si>
  <si>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</si>
  <si>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</si>
  <si>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</si>
  <si>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</si>
  <si>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</si>
  <si>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</si>
  <si>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</si>
  <si>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</si>
  <si>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</si>
  <si>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</si>
  <si>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</si>
  <si>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</si>
  <si>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</si>
  <si>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</si>
  <si>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t>INFORMACIÓN GENERAL</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</si>
  <si>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</si>
  <si>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VARIOS</t>
  </si>
  <si>
    <t>Texto mecanografiado en hojas tamaño carta, oficio, ganchos de cosedora, copia, original, Documentos: el boletín redialogo no. 1, correspondencia enviada, firmas original y  facsimilar,  folleto  Casa de la Cultura de Amalfi 1998.</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</si>
  <si>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</si>
  <si>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</si>
  <si>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06-MAR-1998</t>
  </si>
  <si>
    <t>04-AGO-1998</t>
  </si>
  <si>
    <t>03-NOV-1997</t>
  </si>
  <si>
    <t>INVENTARIO DE LIBROS PARA APORTES A LAS BIBLIOTECAS</t>
  </si>
  <si>
    <t>15-ENE-1998</t>
  </si>
  <si>
    <t>18-JUN-1998</t>
  </si>
  <si>
    <t>Texto mecanografiado, en hojas carta, original, con duplicidad de documento, gancho de cosedora, proyecto de promoción de políticas de lectura, correspondencia enviada, con firmas originales.</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</si>
  <si>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</si>
  <si>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</si>
  <si>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</si>
  <si>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</si>
  <si>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</si>
  <si>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</si>
  <si>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</si>
  <si>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</si>
  <si>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t>Texto mecanografiado, hojas carta y oficio,  copia, fax, ganchos de cosedora, dobles en las hojas,  correspondencia enviada, mapa de la infraestructura física, Ministerio de Relaciones Exteriores, infraestructura social proyecto para la creación de la RED fronteriza de bibliotecas Peruano- Ecuatoriano, mapa Ecuador- Colombia, firmas originales, sellos.</t>
  </si>
  <si>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</si>
  <si>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</si>
  <si>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Texto mecanografiado, hojas carta y oficio, originales, fax y fotocopias, ganchos de cosedora, Decreto 1974/97, relación de libros Florencia (Caquetá), correspondencia, firmas y sellos originales y facsimilares.</t>
  </si>
  <si>
    <t>DISPOSICIONES LEGALES - ENTIDADES CULTURALES</t>
  </si>
  <si>
    <t>17 AGO. 1997</t>
  </si>
  <si>
    <t>20 ABR. 1998</t>
  </si>
  <si>
    <t>Texto mecanografiado, hojas carta y oficio, originales y fotocopias, ganchos de cosedora, Biblioteca comunitaria Eureka, decreto 037/98, certificado de Cámara de Comercio, decreto 022/98, firmas originales.</t>
  </si>
  <si>
    <t>PROGRAMAS MINISTERIO DE CULTURA</t>
  </si>
  <si>
    <t>14 ENE. 1998</t>
  </si>
  <si>
    <t>6 MAR. 1998</t>
  </si>
  <si>
    <t>Texto mecanografiado, hojas carta, original y fotocopias, ganchos de cosedora, Programa Nacional de Concertación, centros de memoria-programa de reconstrucción de memoria colectiva local, correspondencia, firmas originales.</t>
  </si>
  <si>
    <t>23 MAR. 1998</t>
  </si>
  <si>
    <t>8 MAY. 1998</t>
  </si>
  <si>
    <t>Texto mecanografiado, hojas carta, originales, fax y fotocopias, ganchos de cosedora, reunión de expertos en políticas de lecturas y bibliotecas públicas - Caracas, las bibliotecas públicas colombianas como sitio de encuentro para el sector rural, incluye, folletos y afiches plegados, firmas originales y facsimilares.</t>
  </si>
  <si>
    <t>28 JUL. 1998</t>
  </si>
  <si>
    <t>Texto mecanografiado y manuscrito, hojas carta y oficio, originales, fax y fotocopias, ganchos de cosedora, correspondencia, firmas y sellos originales.</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</si>
  <si>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</si>
  <si>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TOMO</t>
  </si>
  <si>
    <t>CORRESPONDENCIA ENVIADA</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</si>
  <si>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</si>
  <si>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</si>
  <si>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Texto mecanografiado, hojas carta, originales, ganchos de cosedora, correspondencia enviada, firmas originales.</t>
  </si>
  <si>
    <t>ENCUESTAS DE DIAGNÓSTICO</t>
  </si>
  <si>
    <t>31 OCT. 1997</t>
  </si>
  <si>
    <t>Texto mecanografiado, hojas carta, originales, formatos de bibliotecas públicas encuestadas en Colombia y realizada por Departamentos..</t>
  </si>
  <si>
    <t>27 AGOS. 1997</t>
  </si>
  <si>
    <t>20 NOV. 1997</t>
  </si>
  <si>
    <t>Texto mecanografiado y manuscrito, hojas carta, copias y fotocopias, ganchos de cosedora, memorandos, solicitud servicio de transporte - Colcultura, firmas y sellos originales.</t>
  </si>
  <si>
    <t>24 NOV.1997</t>
  </si>
  <si>
    <t>22 MAY. 1998</t>
  </si>
  <si>
    <t>14 AGO 1997</t>
  </si>
  <si>
    <t>26 ENE 1998</t>
  </si>
  <si>
    <t>CONTRATOS 1997</t>
  </si>
  <si>
    <t>8 AGO 1997</t>
  </si>
  <si>
    <t>2 MAR 1998</t>
  </si>
  <si>
    <t>26 MAR 1998</t>
  </si>
  <si>
    <t>Texto mecanografiado, hojas carta y media carta, originales y copias , firmas y sellos originales.</t>
  </si>
  <si>
    <t>2 JUN 1998</t>
  </si>
  <si>
    <t>PLANILLAS DE CORREO 1998</t>
  </si>
  <si>
    <t>22 ABR 1998</t>
  </si>
  <si>
    <t>JUL 1998</t>
  </si>
  <si>
    <t>24-MAR-1998</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</si>
  <si>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</si>
  <si>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</si>
  <si>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2000</t>
  </si>
  <si>
    <t>20-MAY-1998</t>
  </si>
  <si>
    <t>07-AGO-1997</t>
  </si>
  <si>
    <t>03-DIC-1997</t>
  </si>
  <si>
    <t>INFORME EJECUTIVO Y DE GESTIÓN</t>
  </si>
  <si>
    <t>06-JUL-1998</t>
  </si>
  <si>
    <t>1999</t>
  </si>
  <si>
    <t>20-AGO-1997</t>
  </si>
  <si>
    <t>06-AGO-1998</t>
  </si>
  <si>
    <t>SOLICITUDES DE LIBROS</t>
  </si>
  <si>
    <t>19-FEB-1998</t>
  </si>
  <si>
    <t>03-AGO-1998</t>
  </si>
  <si>
    <t>LEY GENERAL DE CULTURA</t>
  </si>
  <si>
    <t>26-ENE-1998</t>
  </si>
  <si>
    <t>RELACIÓN DE ENVÍOS POR CORREO</t>
  </si>
  <si>
    <t>01-ABR-1998</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</si>
  <si>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</si>
  <si>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</si>
  <si>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</si>
  <si>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</si>
  <si>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</si>
  <si>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</si>
  <si>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</si>
  <si>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</si>
  <si>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</si>
  <si>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</si>
  <si>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</si>
  <si>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</si>
  <si>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</si>
  <si>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</si>
  <si>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</si>
  <si>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</si>
  <si>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</si>
  <si>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Texto mecanografiado, hojas carta, originales, fax, fotocopias, ganchos de cosedora, correspondencia, acta relacionada con el seguimiento y evaluación del Programa colecciones rurales, cuadro Alcaldía Municipal - Caloto, Programa Colecciones Rurales: instructivo de seguimiento y evaluación - parte A, correspondencia, firmas y sellos originales y facsimilares.</t>
  </si>
  <si>
    <t>FORTALECIMIENTO DE LA CULTURA REGIONAL</t>
  </si>
  <si>
    <t>5 AGO. 1998</t>
  </si>
  <si>
    <t>Texto mecanografiado y manuscrito, hojas carta, originales, fotocopias, ganchos de cosedora, proyecto : fortalecimiento de la cultura regional, acuse de recibo, correspondencia, firmas y sellos originales y facsimilares.</t>
  </si>
  <si>
    <t>ASOCIACIÓN DE BIBLIOTECAS NACIONALES DE IBEROAMÉRICA</t>
  </si>
  <si>
    <t>16 MAR. 1998</t>
  </si>
  <si>
    <t>10 AGO. 1998</t>
  </si>
  <si>
    <t>Texto mecanografiado, hojas carta, fotocopias, ganchos de cosedora, correspondencia, firmas y sellos originales.</t>
  </si>
  <si>
    <t>RED FRONTERIZA COLOMBO - ECUATORIANA DE BIBLIOTECAS POPULARES</t>
  </si>
  <si>
    <t>8 ABR- 1998</t>
  </si>
  <si>
    <t>21 JUL 1998</t>
  </si>
  <si>
    <t>Texto mecanografiado, hojas carta, media carta y oficio, originales y fotocopias, ganchos de cosedora, correspondencia, firmas y sellos originales.</t>
  </si>
  <si>
    <t>11 feb. 1998</t>
  </si>
  <si>
    <t>NOMBRE DE LAS SERIES</t>
  </si>
  <si>
    <t>22-SEP-1997</t>
  </si>
  <si>
    <t>INFORMES 1998</t>
  </si>
  <si>
    <t>13-OCT-1998</t>
  </si>
  <si>
    <t>Texto mecanografiado, ganchos de cosedora, Documentos: copia de Resolución por medio de la cual se destinan unos libros con fines de divulgación Cultural, carta dirigida al bibliotecario de Morales -Cauca.</t>
  </si>
  <si>
    <t>COLCULTURA RESOLUCIÓN LIQUIDACIÓN</t>
  </si>
  <si>
    <t>Texto mecanografiado, hojas oficio, ganchos de cosedora, Documento: copia de  Resolución por la cual se reglamenta la liquidación del Instituto Colombiano de Cultura, firmas originales.</t>
  </si>
  <si>
    <t>30-JUL-1998</t>
  </si>
  <si>
    <t>09-DIC-1997</t>
  </si>
  <si>
    <t>29-JUL-1998</t>
  </si>
  <si>
    <t xml:space="preserve">BIBLIOTECAS FRONTERIZAS COLOMBO PERUANAS </t>
  </si>
  <si>
    <t>PROYECTO DE REGLAMENTACIÓN</t>
  </si>
  <si>
    <t>07-DIC-1997</t>
  </si>
  <si>
    <t>15-MAY-1998</t>
  </si>
  <si>
    <t>RUBRO PRESUPUESTAL</t>
  </si>
  <si>
    <t>SEP-1997</t>
  </si>
  <si>
    <t>24-JUL-1998</t>
  </si>
  <si>
    <t>20-NOV-1997</t>
  </si>
  <si>
    <t>25-JUL-1998</t>
  </si>
  <si>
    <t>DIC-1997</t>
  </si>
  <si>
    <t>20-FEB-1997</t>
  </si>
  <si>
    <t>SEMINARIOS INTERNACIONALES</t>
  </si>
  <si>
    <t>08-MAY-1998</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</si>
  <si>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</si>
  <si>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</si>
  <si>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</si>
  <si>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</si>
  <si>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</si>
  <si>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</si>
  <si>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</si>
  <si>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t>06-AGO-1997</t>
  </si>
  <si>
    <t>ACUSE DE RECIBO</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</si>
  <si>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</si>
  <si>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t>1997</t>
  </si>
  <si>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</si>
  <si>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</si>
  <si>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</si>
  <si>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</si>
  <si>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</si>
  <si>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Texto mecanografiado, manuscrito, hojas carta, oficio, ganchos de cosedora, manchas, Dirección de Fomento y Desarrollo Regional, Biblioteca Nacional de Colombia análisis Dofa, cuadernillo Saravena y sus proyectos estrategicos, Gobernación del Huila, programa de formación de la Biblioteca Nacional, aportes al proceso de definición del sistema Nacional de formación, Correspondencia enviada firmas originales.</t>
  </si>
  <si>
    <t>RESOLUCIÓN</t>
  </si>
  <si>
    <t>Texto mecanografiado, copia, en hojas carta, acuerdo 024 por el cual se crea y adopta el plan de desarrollo municipal integral y sostenible de lúdica, las hojas llevan numeración consecutiva, con firmas originales</t>
  </si>
  <si>
    <t>PROYECTOS DE PROMOCIÓN DE POLÍTICAS DE LECTURA</t>
  </si>
  <si>
    <t>MAR-1998</t>
  </si>
  <si>
    <t>SISTEMA NACIONAL DE FORMACIÓN ARTÍSTICA Y CULTURAL SINFAC</t>
  </si>
  <si>
    <t>27-AGO-1997</t>
  </si>
  <si>
    <t>24-JUN-1998</t>
  </si>
  <si>
    <t>ENE-1998</t>
  </si>
  <si>
    <t>13-MAY-1998</t>
  </si>
  <si>
    <t>COMISIONES AL INTERIOR DEL PAÍS</t>
  </si>
  <si>
    <t>PROMOCIÓN DE LECTURA 1998</t>
  </si>
  <si>
    <t>29-MAY-1998</t>
  </si>
  <si>
    <t>31-JUL-1998</t>
  </si>
  <si>
    <t>JUN-1998</t>
  </si>
  <si>
    <t>PLAN NACIONAL DE DESARROLLO CULTURAL</t>
  </si>
  <si>
    <t>28-MAY-1998</t>
  </si>
  <si>
    <t>3 AGO-1997</t>
  </si>
  <si>
    <t>14-ENE-1998</t>
  </si>
  <si>
    <t>03-SEP-1997</t>
  </si>
  <si>
    <t>PLAN DE FOMENTO DEL LIBRO Y LA LECTURA</t>
  </si>
  <si>
    <t>OCT-1997</t>
  </si>
  <si>
    <t>16-FEB-1998</t>
  </si>
  <si>
    <t>01-OCT-1997</t>
  </si>
  <si>
    <t>15-OCT-1997</t>
  </si>
  <si>
    <t>PROCESOS Y PROCEDIMIENTOS</t>
  </si>
  <si>
    <t>17-FEB-1998</t>
  </si>
  <si>
    <t>PROCEDIMIENTOS</t>
  </si>
  <si>
    <t>07-OCT-1997</t>
  </si>
  <si>
    <t>ABR-1996</t>
  </si>
  <si>
    <t>SEMINARIO NACIONAL DE CULTURA</t>
  </si>
  <si>
    <t>Texto mecanografiado, hojas carta y oficio, originales,  y fotocopias, ganchos de cosedora, enmendadura con cinta pegante, correspondencia, estado de cuenta del convenio 034/96, Colcultura y Colcultura en liquidación, correspondencias firmas y sellos originales y facsimilares.</t>
  </si>
  <si>
    <t>PROGRAMA COLECCIONES RURALES</t>
  </si>
  <si>
    <t>16 oct. 1997</t>
  </si>
  <si>
    <t>5 may. 1998</t>
  </si>
  <si>
    <t>VARIOS DOCUMENTOS</t>
  </si>
  <si>
    <t>DIAGNÓSTICO BIBLIOTECAS PÚBLICAS</t>
  </si>
  <si>
    <t>Texto mecanografiado, hojas carta, fotocopias, formatos de equipos de telecomunicaciones de bibliotecas públicas  Colombianas, clasificación por categoría de los municipios.</t>
  </si>
  <si>
    <t>DOTACIÓN DE MATERIAL BIBLIOGRÁFICO</t>
  </si>
  <si>
    <t>28 AGO. 1997</t>
  </si>
  <si>
    <t>12 AGO. 1997</t>
  </si>
  <si>
    <t>Texto mecanografiado, hojas carta, originales, ganchos de cosedora, correspondencia, firmas y sellos originales.</t>
  </si>
  <si>
    <t>LEY DEL LIBRO. CONCEPTO CIENTÍFICO Y CULTURAL</t>
  </si>
  <si>
    <t>7 AGO. 1997</t>
  </si>
  <si>
    <t>INVENTARIO DE LIBROS PARA BIBLIOTECAS PÚBLICAS</t>
  </si>
  <si>
    <t>15 ENE 1998</t>
  </si>
  <si>
    <t>22 JUL 1998</t>
  </si>
  <si>
    <t>Texto mecanografiado, hojas carta y oficio, originales y fotocopias, ganchos de cosedora.</t>
  </si>
  <si>
    <t>19 FEB 1998</t>
  </si>
  <si>
    <t>27 JUL 1998</t>
  </si>
  <si>
    <t>Texto mecanografiado, hojas carta, media carta y oficio, originales, fax y fotocopias, ganchos de cosedora, , firmas y sellos originales y facsimilares, correspondencia enviada y recibida.</t>
  </si>
  <si>
    <t>DISTRIBUCIÓN PUBLICACIONES MINISTERIO DE CULTURA 1998</t>
  </si>
  <si>
    <t>8 SEP 1997</t>
  </si>
  <si>
    <t>12 DIC 1997</t>
  </si>
  <si>
    <t>MEMORANDOS DESPACHADOS</t>
  </si>
  <si>
    <t>CONVENIO 021/1997 Y 034/98 - MINCULTURA Y CERLALC</t>
  </si>
  <si>
    <t>4 DIC. 1997</t>
  </si>
  <si>
    <t>6 AGO. 1998</t>
  </si>
  <si>
    <t>Texto mecanografiado,  hojas carta, oficio, ganchos de cosedora, copia y fotocopia, resolución por la cual se autoriza un desplazamiento, orden de pago, informe estadístico mensual, comprobante de egreso, correspondencia enviada, tarifas aéreas Aviatur, firmas originales, facsimilar, sellos</t>
  </si>
  <si>
    <t>Texto mecanografiado, manuscrito, hojas carta, media carta, oficio, ganchos de cosedora, copia y original, certificado de incapacidad, comunicado de vacaciones, resolución 1180 por la cual se confiere una comisión de servicios a los empleados públicos del instituto Colombiano de Cultura, acta del 3 simposio de la Red Prolectura, correspondencia enviada por la Red, firma original , facsimilar</t>
  </si>
  <si>
    <t>09-MAR-1998</t>
  </si>
  <si>
    <t>RED NACIONAL DE BIBLIOTECAS PUBLICAS</t>
  </si>
  <si>
    <t xml:space="preserve">ACUSE DE RECIBO ANTIOQUIA -  CALDAS </t>
  </si>
  <si>
    <t>SINFAC. ACTAS. CONVENIOS. DECRETOS</t>
  </si>
  <si>
    <t>26 NOV. 1997</t>
  </si>
  <si>
    <t>1998</t>
  </si>
  <si>
    <t>RED PROLECTURA</t>
  </si>
  <si>
    <t>AGO-1998</t>
  </si>
  <si>
    <t>FEB-1998</t>
  </si>
  <si>
    <t>08-AGO-1997</t>
  </si>
  <si>
    <t>06-DIC-1997</t>
  </si>
  <si>
    <t xml:space="preserve">Texto mecanografiado, hojas carta, oficio, ganchos de cosedora, original, copia, fax, acta de recibo, relación de libros donados por Colcultura, correspondencia enviada y recibida, firmas originales, facsimilares sellos </t>
  </si>
  <si>
    <t>14-AGOS-1997</t>
  </si>
  <si>
    <t>12-DIC-1997</t>
  </si>
  <si>
    <t>27-JUL-1998</t>
  </si>
  <si>
    <t>13-AGOS-1998</t>
  </si>
  <si>
    <t>08-AGOS- 1997</t>
  </si>
  <si>
    <t>24-OCT-1997</t>
  </si>
  <si>
    <t>07-AGOS-1997</t>
  </si>
  <si>
    <t>10-NOV-1997</t>
  </si>
  <si>
    <t>UNESCO 1984-1985</t>
  </si>
  <si>
    <t>03-DIC-1980</t>
  </si>
  <si>
    <t>03-ENE-1984</t>
  </si>
  <si>
    <t>25- NOV-1997</t>
  </si>
  <si>
    <t>16-ENE-1998</t>
  </si>
  <si>
    <t>29-DIC-1997</t>
  </si>
  <si>
    <t>SOLICITUD FICHA DE JUEGO</t>
  </si>
  <si>
    <t>22-AGO-1997</t>
  </si>
  <si>
    <t>LIBROS AL ENCUENTRO DEL LECTOR</t>
  </si>
  <si>
    <t>17-JUL-1998</t>
  </si>
  <si>
    <t>Texto mecanografiado, hojas carta, ganchos de cosedora, fotocopia y original, acta de entrega y recibo, lectura sin fin  " cien años de soledad" correspondencia, firmas originales, facsimilares, sellos</t>
  </si>
  <si>
    <t>INVENTARIO DOCUMENTOS BIBLIOTECAS PUBLICAS</t>
  </si>
  <si>
    <t>30-ENE-1998</t>
  </si>
  <si>
    <t>18-FEB-1998</t>
  </si>
  <si>
    <t>02-OCT-1997</t>
  </si>
  <si>
    <t>28-JUL-1998</t>
  </si>
  <si>
    <t>Texto mecanografiado, original y copia, hojas carta, oficio, Documentos: convocatoria sistema departamental de formación artística y cultural  para diferentes departamentos, Primer Seminario Nacional de Formación Artística y Cultural-Biblioteca Luis Ángel Arango, algunas hojas llevan numeración consecutiva, correspondencia enviada, firmas originales.</t>
  </si>
  <si>
    <t>COMENTARIOS BOLETÍN RADIÓLOGO  Nº</t>
  </si>
  <si>
    <t xml:space="preserve">Texto mecanografiado, hojas carta,  ganchos de cosedora, manchas, copia y original, proyecto de ley por el cual se desarrolla el Art.72 de la Constitución Nacional, seminario taller promoción de lectura, ejemplos de procedimiento, encuentros responsables Nacionales de Bibliotecas Publicas en los países Iberoamericanos, capacitación en promoción de lectura para la Red de Bibliotecas Públicas de Meta, Magdalena, Montería, Caldas y Cauca Correspondencia enviada, firmas originales,  sellos
</t>
  </si>
  <si>
    <t>Texto mecanografiado, hojas carta, informe Biblioteca Pública en  Colombia, funciones de la división de Biblioteca Pública programas y proyectos realizadas para las Bibliotecas Públicas de Municipio de Santander, Bolívar, Antioquia, proyectos solicitados por las administraciones locales, informe de actividades Enero- Abril- julio- Agosto, Correspondencia enviada, firma facsimilar, sellos</t>
  </si>
  <si>
    <t>Texto mecanografiado, hojas carta, oficio, copia y fotocopia, ganchos de cosedora, reglamento operativo de la financiación fondos mixtos de la promoción de Lectura y las artes, Decreto 1493 y 1494/98; Dirección de Fomento y Desarrollo Regional, cuadro departamentos, firma facsimilar</t>
  </si>
  <si>
    <t>Texto mecanografiado,  hojas carta, oficio, ganchos de cosedora, copia y original, correspondencia enviada Bibliotecas Públicas Departamentales, Cerlalc proyecto 3/08/ 98 en fax, minuta técnica persona jurídica formato numero 2, ficha de inscripción Seminario Promoción de Lectura, firmas originales, facsimilares</t>
  </si>
  <si>
    <t>PROYECTOS METODOLOGÍA</t>
  </si>
  <si>
    <t>Texto mecanografiado, hojas carta, copia, ganchos de cosedora, algunas hojas numeradas consecutivamente, manual metodológico para la presentación de proyectos</t>
  </si>
  <si>
    <t>Texto mecanografiado, hojas carta, ganchos de cosedora, cuadro plan de actividades para elaborar el plan indicativo del sector del Ministerio de Cultura a mediano plazo, firma original</t>
  </si>
  <si>
    <t>Texto mecanografiado, manuscrito, hojas carta, media carta y oficio, originales, copias, fax y fotocopias, ganchos de cosedora, firmas y sellos originales y facsimilares, roturas, correspondencia recibida.</t>
  </si>
  <si>
    <t xml:space="preserve">SOLICITUD DE MATERIAL BIBLIOGRÁFICO </t>
  </si>
  <si>
    <t>Texto mecanografiado, manuscrito, hojas carta, media carta y oficio, originales, copias y fotocopias, ganchos de cosedora, humedad en  las hojas, firmas y sellos originales y facsimilares, correspondencia recibida.</t>
  </si>
  <si>
    <t>Texto mecanografiado, hojas carta y oficio, originales y fotocopias, ganchos de cosedora, , firmas y sellos originales y facsimilares, correspondencia enviada y recibida, contratos de prestación de servicios.</t>
  </si>
  <si>
    <t>GUÍAS DE CORREO 1998</t>
  </si>
  <si>
    <t>GUÍAS DE CORREO 1999</t>
  </si>
  <si>
    <t>MATERIAL BIBLIOGRÁFICO QUE INGRESO EN EL AÑO 1997</t>
  </si>
  <si>
    <t>Texto mecanografiado, hojas carta, originales,  ganchos de cosedora, firmas y sellos originales, comprobantes de salida de almacén</t>
  </si>
  <si>
    <t>Texto mecanografiado, hojas carta, media carta y oficio, originales, copias y fotocopias, ganchos de cosedora, firmas y sellos originales, planillas para consignación envíos con licencia de crédito.</t>
  </si>
  <si>
    <t>MATERIAL BIBLIOGRÁFICO QUE INGRESO EN EL AÑO 1998</t>
  </si>
  <si>
    <t>Texto mecanografiado, hojas carta y oficio, originales y fotocopias, ganchos de cosedora, firmas y sellos originales, correspondencia enviada y recibida.</t>
  </si>
  <si>
    <t>Texto mecanografiado, hojas carta, originales y fotocopias, ganchos de cosedora, listado de 100 bibliotecas públicas del país, duplicidad, correspondencia, firmas y sellos originales y facsimilares.</t>
  </si>
  <si>
    <t>COLECCIONES RURALES - 1ERA- ETAPA - ACTAS DE ENTREGA</t>
  </si>
  <si>
    <t>18 DIC. 1997</t>
  </si>
  <si>
    <t>Texto mecanografiado, hojas carta, originales, fotocopias, ganchos de cosedora, Biblioteca Departamental Eduardo torres Quintero-Instituto de Cultura de Boyacá. Plan de seguimiento y evaluación al programa colecciones rurales, proyecto colecciones rurales fondo DRI-Colcultura-Biblioteca Pública Municipal el Cocuy (Boyacá), Proyecto de la casa de la Cultura Antonio Ricaurte - Moniquirá, Sutatenza, Paipa, Santana y Socha (Boyacá), correspondencia, firmas y sellos originales y facsimilares.</t>
  </si>
  <si>
    <t>Texto mecanografiado, hojas carta, originales, fotocopias , ganchos de cosedora, dotación de material bibliográfico infantil en la Biblioteca Municipal de Saboya, correspondencia, firmas y sellos originales y facsimilares.</t>
  </si>
  <si>
    <t>Texto mecanografiado, hojas carta, fotocopias,  informe Ministerio de Cultura Biblioteca Nacional de Colombia Red Nacional de Bibliotecas Publicas 33 Pág..</t>
  </si>
  <si>
    <t>Texto mecanografiado, hojas carta, ganchos de cosedora, copia, original, Biblioteca del Banco de la Republica Red de Bibliotecas Populares Fronterizas Colombo -  Ecuatorianas tercer envío, programa colecciones rurales instructivo de seguimiento y evaluación parte A- B, correspondencia firmas originales, sellos</t>
  </si>
  <si>
    <t>RELACIÓN DE CIRCULARES</t>
  </si>
  <si>
    <t xml:space="preserve">Texto mecanografiado, hojas carta, oficio, ganchos de cosedora, copia, original, agrupación egresos División Bibliotecas Publicas, folleto Bogota historia común, relación de circulares enviadas a los alcaldes del Departamento del Cauca donde se informa el envío de las publicaciones de Colcultura, discos y cassettes de música tradicional Colombiana, fortalecimiento de colecciones de las Bibliotecas Publicas, correspondencia enviada y recibida, firmas originales, facsimilares sellos </t>
  </si>
  <si>
    <t>SEMINARIOS TALLER PROMOCIÓN DE LECTURA 1998</t>
  </si>
  <si>
    <t>Texto mecanografiado, manuscrito, hojas carta, oficio, ganchos de cosedora, fotocopia, grupo de Bibliotecas Publicas seminario taller de promoción de lectura para las Bibliotecas Publicas ficha de inscripción, constancia de entrega  de material bibliográfico de apoyo ala encuentro del lector seminario taller promoción de lectura, participantes taller de bibliotecas, firmas originales</t>
  </si>
  <si>
    <t>Texto mecanografiado, hojas carta, oficio, ganchos de cosedora, fotocopia, original, programa Nacional de Bibliotecas Publicas acuse de recibo, resolución 1752 por la cual se hace una destinación de libros del Instituto Colombiano  de Cultura  con fines de divulgación, correspondencia,  firmas originales, sellos</t>
  </si>
  <si>
    <t>Texto mecanografiado, hojas carta, oficio, ganchos de cosedora, fotocopia, original, fax, enmendadura  con cinta pegante,  programa Nacional de Bibliotecas Publicas acuse de recibo, resolución 1752 por la cual se hace una destinación de libros del Instituto Colombiano de Cultura  con  fines de divulgación,  firmas originales, sellos</t>
  </si>
  <si>
    <t>GUÍA EDITORIALES DISTRIBUIDORES Y LIBRERÍAS DE BOGOTA</t>
  </si>
  <si>
    <t>Texto mecanografiado, hojas carta, oficio, ganchos de cosedora, copia, original, acta de entrega y de recibo, pedido de elementos de consumo, guía de Editoriales -  Distribuidores y librerías de Bogota 2o Pág.. Lista de instituciones que donan libros, firmas originales, sellos</t>
  </si>
  <si>
    <t>ACUSE DE RECIBO - CAQUETÁ / BOGOTA</t>
  </si>
  <si>
    <t>Texto mecanografiado, manuscrito,  hojas carta, oficio, ganchos de cosedora, fotocopia, original, fax,  programa Nacional de Bibliotecas Publicas acuse de recibo, resolución 1752 por la cual se hace una destinación de libros del Instituto Colombiano  de Cultura  con fines de divulgación,  1548 por la cual se hace una destinación de libros a la Biblioteca Publica de Fusagasuga - la mesa  Cundinamarca  con fines de divulgación cultural,  correspondencia,  firmas originales,  facsimilares, sellos</t>
  </si>
  <si>
    <t>Texto mecanografiado, hojas oficio, fotocopia, resolución 1625 por medio de la cual de destinan unos libros con fines de divulgación Cultural, firmas originales</t>
  </si>
  <si>
    <t>Texto mecanografiado, hojas carta, ganchos de cosedora, copia, fotocopia, listado de fichas disponibles, colección básica Colombiana, correspondencia firma original, sellos</t>
  </si>
  <si>
    <t>01-oct.-1998</t>
  </si>
  <si>
    <t>Texto mecanografiado, hojas carta, oficio, ganchos de cosedora, fotocopia y original, acta de entrega y recibo, programación Nacional de Bibliotecas publicas acuse de recibo, acuerdo N° 033 por el cual se crea la Biblioteca Publica de San Cristóbal y se dictan otras disposiciones, acuerdo N° por la cual se crea la Biblioteca Municipal, correspondencia firmas originales, facsimilares, sellos</t>
  </si>
  <si>
    <t>Texto mecanografiado, hojas carta, copia, fotocopia, original, ganchos de cosedora, constancia de préstamo de libros, correspondencia recibida y enviada, firmas originales, facsimilares, sellos</t>
  </si>
  <si>
    <t>COOPERACIÓN ESPAÑOLA EN COLOMBIA</t>
  </si>
  <si>
    <t>Texto mecanografiado, hojas carta, oficio, ganchos de cosedora, fotocopia, original, estancias de la dirección General del libro Archivos y Bibliotecas, correspondencia firmas originales, facsimilares, sellos</t>
  </si>
  <si>
    <t>Texto mecanografiado, manuscrito, hojas carta, oficio, ganchos de cosedora, original, fotocopia, relación de carpetas para el archivo inactivo entregado a personal oficina de archivo, remisión e inventario de documentos al archivo oficina y/o dependencia Bibliotecas Publicas</t>
  </si>
  <si>
    <t>Texto mecanografiado, manuscrito,  hojas  carta, media carta, fotocopia, original, ganchos de cosedora, servicio de préstamo interbibliotecario, Biblioteca Nacional División de Bibliotecas Publicas diagnostico de las Bibliotecas publicas en Colombia, firma original</t>
  </si>
  <si>
    <t>Texto mecanografiado, hojas carta, oficio, ganchos de cosedora, fotocopia, original, evaluación del desempeño técnico asistencial sin personal a cargo, guía postal alfabética General de oficinas directas y agencias indirectas, acta de entrega y recibo, ordenanza 242 por medio de la cual se crea el Instituto Departamental de Cultura y Turismo y se dictan otras disposiciones, correspondencia, firmas originales, sellos</t>
  </si>
  <si>
    <t>ACTIVIDADES REALIZADAS PROCESOS TÉCNICOS</t>
  </si>
  <si>
    <t>Texto mecanografiado, hojas carta, oficio, ganchos de cosedora, original, fotocopia, reunión Nacional de directores  de Instituciones Culturales Departamentales -  Distritales - Municipales, lista de juegos de fichas disponibles en el centro catalografico de la sección de Bibliotecas Publicas del Instituto Colombiano de Cultura 69 Pág., firma original</t>
  </si>
  <si>
    <t>Texto mecanografiado, hojas carta y oficio, originales, copias, fax y fotocopias, ganchos de cosedora, , firmas y sellos originales, facsimilares, correspondencia recibida.</t>
  </si>
  <si>
    <t>Texto mecanografiado, hojas carta, originales, copias, ganchos de cosedora , firmas originales.Fortalecimiento de colecciones de las bibliotecas públicas, memorandos, relación de material bibliográfico solicitado.</t>
  </si>
  <si>
    <t>APORTES MATERIAL BIBLIOGRÁFICO DE LAS BIBLIOTECAS PÚBLICAS DEL PAÍS</t>
  </si>
  <si>
    <t>Texto mecanografiado manuscrito, hojas carta, media carta y oficio, originales, ganchos de cosedora, kárdex de inventario, cuadro de distribución de publicaciones a todas las bibliotecas públicas del país.</t>
  </si>
  <si>
    <t>SOLICITUD DE MATERIAL BIBLIOGRÁFICO COLEGIOS</t>
  </si>
  <si>
    <t>Texto mecanografiado, hojas carta, originales, ganchos de cosedora, cuadros de distribución premios nacionales.</t>
  </si>
  <si>
    <t>SOLICITUD MATERIAL BIBLIOGRÁFICO DONACIÓN</t>
  </si>
  <si>
    <t>Texto mecanografiado, hojas carta, oficio, copia, original, ganchos de cosedora, correspondencia enviada, Documentos: persona natural ( c.c afiliación salud, certificación estudios, hojas de vida, certificación laboral,  Cámara de Comercio de Bogotá ), Minuta técnica persona natural, contrato estatal de prestación de servicios, póliza de seguros, contrato compraventa, firmas originales facsimilar, sellos.</t>
  </si>
  <si>
    <t>Texto mecanografiado, hojas carta, oficio, media carta, ganchos de cosedora, dobles en las hojas, fax, Documentos:  agenda Cultural  (Oficina de Divulgación y Prensa ), Cerlalc  "Lectura sin fin  Cien Años de Soledad", folleto "Colombia crece leyendo " solicitud de transmisión, Jornada Nacional de Lectura Día Mundial del Libro, guía informe  boletín de prensa, firmas originales y facsimilares con sellos</t>
  </si>
  <si>
    <t xml:space="preserve">Texto mecanografiado, hojas carta, oficio, ganchos de cosedora, acuerdo N° 038, resolución por medio de la cual se concede una personería, propuesta programación promoción de la lectura, plan fomento del libro y la lectura (documento de trabajo numerado consecutivamente), Correspondencia enviada y recibida, firmas originales, facsimilar, sellos
</t>
  </si>
  <si>
    <t>Texto mecanografiado, hojas carta, ganchos de cosedora, copia , original, firma facsimilar, sellos, correspondencia enviada bibliotecas públicas municipales.</t>
  </si>
  <si>
    <t>Texto mecanografiado, manuscrito, hojas carta, oficio, ganchos de cosedora, formatos base de datos, capacitación en bibliotecas públicas procesamiento de la información, plantilla para elaborar el manual de procedimientos, registro presupuestal de contratos, envío material bibliográfico, firma original.</t>
  </si>
  <si>
    <t>CAJAS X200 TODAS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</si>
</sst>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4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0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52">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34" borderId="0" xfId="0" applyFont="1" applyFill="1" applyBorder="1" applyAlignment="1">
      <alignment horizontal="justify" vertical="center"/>
    </xf>
    <xf numFmtId="0" fontId="5" fillId="0" borderId="0" xfId="0" applyFont="1" applyBorder="1" applyAlignment="1">
      <alignment horizontal="justify"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right"/>
    </xf>
    <xf numFmtId="0" fontId="11" fillId="0" borderId="0" xfId="0" applyFont="1" applyFill="1" applyBorder="1" applyAlignment="1">
      <alignment horizontal="left" vertical="center" wrapText="1"/>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wrapText="1"/>
    </xf>
    <xf numFmtId="0" fontId="12" fillId="0" borderId="0" xfId="0" applyFont="1" applyFill="1" applyAlignment="1">
      <alignment wrapText="1"/>
    </xf>
    <xf numFmtId="0" fontId="12" fillId="0" borderId="0" xfId="0" applyFont="1" applyFill="1" applyBorder="1" applyAlignment="1">
      <alignment horizontal="left" wrapText="1"/>
    </xf>
    <xf numFmtId="0" fontId="12"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8" xfId="0" applyBorder="1" applyAlignment="1">
      <alignment horizontal="right"/>
    </xf>
    <xf numFmtId="0" fontId="2" fillId="0" borderId="19" xfId="0" applyFont="1" applyBorder="1" applyAlignment="1">
      <alignment vertical="center" wrapText="1"/>
    </xf>
    <xf numFmtId="0" fontId="6"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0" fontId="6" fillId="35" borderId="10" xfId="0" applyFont="1" applyFill="1" applyBorder="1" applyAlignment="1">
      <alignment horizontal="center" vertical="center"/>
    </xf>
    <xf numFmtId="0" fontId="5" fillId="35" borderId="10" xfId="0" applyFont="1" applyFill="1" applyBorder="1" applyAlignment="1">
      <alignment horizontal="center" vertical="justify" wrapText="1"/>
    </xf>
    <xf numFmtId="49" fontId="5" fillId="35" borderId="12" xfId="0" applyNumberFormat="1" applyFont="1" applyFill="1" applyBorder="1" applyAlignment="1">
      <alignment horizontal="center" vertical="center" wrapText="1"/>
    </xf>
    <xf numFmtId="0" fontId="6"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2" xfId="0" applyFont="1" applyFill="1" applyBorder="1" applyAlignment="1">
      <alignment horizontal="center" vertical="center"/>
    </xf>
    <xf numFmtId="0" fontId="6" fillId="35" borderId="21"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6" fillId="35" borderId="21" xfId="0" applyFont="1" applyFill="1" applyBorder="1" applyAlignment="1">
      <alignment horizontal="left" vertical="center" wrapText="1"/>
    </xf>
    <xf numFmtId="49" fontId="5" fillId="35" borderId="21" xfId="0" applyNumberFormat="1" applyFont="1" applyFill="1" applyBorder="1" applyAlignment="1">
      <alignment horizontal="center" vertical="center" wrapText="1"/>
    </xf>
    <xf numFmtId="0" fontId="5" fillId="35" borderId="21"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6" fillId="35" borderId="16" xfId="0" applyFont="1" applyFill="1" applyBorder="1" applyAlignment="1">
      <alignment horizontal="left" vertical="center" wrapText="1"/>
    </xf>
    <xf numFmtId="0" fontId="5" fillId="35" borderId="16" xfId="0" applyFont="1" applyFill="1" applyBorder="1" applyAlignment="1">
      <alignment horizontal="center" vertical="center"/>
    </xf>
    <xf numFmtId="0" fontId="5" fillId="35" borderId="17" xfId="0" applyFont="1" applyFill="1" applyBorder="1" applyAlignment="1">
      <alignment horizontal="justify"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left" vertical="center" wrapText="1"/>
    </xf>
    <xf numFmtId="0" fontId="6" fillId="35" borderId="0" xfId="0" applyFont="1" applyFill="1" applyBorder="1" applyAlignment="1">
      <alignment horizontal="center" vertical="center"/>
    </xf>
    <xf numFmtId="0" fontId="5" fillId="35" borderId="11" xfId="0" applyFont="1" applyFill="1" applyBorder="1" applyAlignment="1">
      <alignment horizontal="left" vertical="center" wrapText="1"/>
    </xf>
    <xf numFmtId="0" fontId="5" fillId="35" borderId="11" xfId="0" applyFont="1" applyFill="1" applyBorder="1" applyAlignment="1">
      <alignment horizontal="left" vertical="top" wrapText="1"/>
    </xf>
    <xf numFmtId="0" fontId="6" fillId="35" borderId="16" xfId="0" applyFont="1" applyFill="1" applyBorder="1" applyAlignment="1">
      <alignment horizontal="center" vertical="center" wrapText="1"/>
    </xf>
    <xf numFmtId="0" fontId="5" fillId="35" borderId="16" xfId="0" applyFont="1" applyFill="1" applyBorder="1" applyAlignment="1">
      <alignment horizontal="center" vertical="center" wrapText="1"/>
    </xf>
    <xf numFmtId="49" fontId="5" fillId="35" borderId="16" xfId="0" applyNumberFormat="1" applyFont="1" applyFill="1" applyBorder="1" applyAlignment="1">
      <alignment horizontal="center" vertical="center" wrapText="1"/>
    </xf>
    <xf numFmtId="0" fontId="5" fillId="35" borderId="11" xfId="0" applyFont="1" applyFill="1" applyBorder="1" applyAlignment="1">
      <alignment horizontal="justify" vertical="justify" wrapText="1"/>
    </xf>
    <xf numFmtId="0" fontId="5" fillId="35" borderId="19" xfId="0" applyFont="1" applyFill="1" applyBorder="1" applyAlignment="1">
      <alignment horizontal="left" vertical="center" wrapText="1"/>
    </xf>
    <xf numFmtId="0" fontId="5" fillId="35" borderId="19" xfId="0" applyFont="1" applyFill="1" applyBorder="1" applyAlignment="1">
      <alignment horizontal="left" vertical="top"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5" fillId="35" borderId="0" xfId="0" applyFont="1" applyFill="1" applyBorder="1" applyAlignment="1">
      <alignment horizontal="center" vertical="center"/>
    </xf>
    <xf numFmtId="15" fontId="5" fillId="35" borderId="10" xfId="0" applyNumberFormat="1" applyFont="1" applyFill="1" applyBorder="1" applyAlignment="1">
      <alignment horizontal="center" vertical="center" wrapText="1"/>
    </xf>
    <xf numFmtId="0" fontId="5" fillId="34" borderId="0" xfId="0" applyFont="1" applyFill="1" applyBorder="1" applyAlignment="1">
      <alignment horizontal="justify" vertical="center"/>
    </xf>
    <xf numFmtId="0" fontId="8" fillId="36"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2" fillId="0" borderId="0" xfId="0" applyFont="1" applyAlignment="1">
      <alignment horizontal="left"/>
    </xf>
    <xf numFmtId="0" fontId="2" fillId="0" borderId="22"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0" xfId="0" applyFont="1" applyFill="1" applyBorder="1" applyAlignment="1">
      <alignment horizontal="center" vertical="center"/>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34" xfId="0" applyFont="1" applyBorder="1" applyAlignment="1">
      <alignment horizontal="left" vertical="center" wrapText="1"/>
    </xf>
    <xf numFmtId="0" fontId="0" fillId="0" borderId="21" xfId="0" applyBorder="1" applyAlignment="1">
      <alignment horizontal="left" vertical="center" wrapText="1"/>
    </xf>
    <xf numFmtId="0" fontId="0" fillId="0" borderId="35" xfId="0"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6" fillId="33" borderId="3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2" fontId="0" fillId="0" borderId="14" xfId="0" applyNumberFormat="1" applyBorder="1" applyAlignment="1">
      <alignment horizontal="center"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33" xfId="0" applyFont="1" applyFill="1" applyBorder="1" applyAlignment="1">
      <alignment horizontal="center" wrapText="1"/>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2" fillId="0" borderId="21" xfId="0" applyFont="1" applyBorder="1" applyAlignment="1">
      <alignment horizontal="left" vertical="center" wrapText="1"/>
    </xf>
    <xf numFmtId="0" fontId="0" fillId="0" borderId="21" xfId="0" applyBorder="1" applyAlignment="1">
      <alignment horizontal="center" vertical="center"/>
    </xf>
    <xf numFmtId="0" fontId="0" fillId="0" borderId="35" xfId="0" applyBorder="1" applyAlignment="1">
      <alignment horizontal="center" vertical="center"/>
    </xf>
    <xf numFmtId="0" fontId="2" fillId="0" borderId="0" xfId="0" applyFont="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28"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2" fontId="11" fillId="0" borderId="0" xfId="0" applyNumberFormat="1"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Alignment="1">
      <alignment horizont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 fillId="0" borderId="18"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29" xfId="0" applyNumberFormat="1" applyFont="1" applyFill="1" applyBorder="1" applyAlignment="1">
      <alignment horizontal="center" vertical="center"/>
    </xf>
    <xf numFmtId="197" fontId="6" fillId="0" borderId="30" xfId="0" applyNumberFormat="1" applyFont="1" applyFill="1" applyBorder="1" applyAlignment="1">
      <alignment horizontal="center" vertical="center"/>
    </xf>
    <xf numFmtId="197" fontId="6" fillId="0" borderId="20"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20" xfId="0" applyFont="1" applyFill="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197" fontId="6" fillId="0" borderId="44" xfId="0" applyNumberFormat="1" applyFont="1" applyBorder="1" applyAlignment="1">
      <alignment horizontal="center" vertical="center" wrapText="1"/>
    </xf>
    <xf numFmtId="197" fontId="6" fillId="0" borderId="46"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83" t="s">
        <v>12</v>
      </c>
      <c r="B1" s="183"/>
      <c r="C1" s="183"/>
      <c r="D1" s="183"/>
      <c r="E1" s="183"/>
      <c r="F1" s="183"/>
      <c r="G1" s="183"/>
      <c r="H1" s="183"/>
      <c r="I1" s="183"/>
    </row>
    <row r="2" spans="1:9" ht="12.75">
      <c r="A2" s="183"/>
      <c r="B2" s="183"/>
      <c r="C2" s="183"/>
      <c r="D2" s="183"/>
      <c r="E2" s="183"/>
      <c r="F2" s="183"/>
      <c r="G2" s="183"/>
      <c r="H2" s="183"/>
      <c r="I2" s="183"/>
    </row>
    <row r="4" spans="1:10" ht="12.75" customHeight="1">
      <c r="A4" s="104" t="s">
        <v>88</v>
      </c>
      <c r="B4" s="104"/>
      <c r="C4" s="104"/>
      <c r="D4" s="104"/>
      <c r="E4" s="104"/>
      <c r="F4" s="104"/>
      <c r="G4" s="104"/>
      <c r="H4" s="104"/>
      <c r="I4" s="104"/>
      <c r="J4" s="2"/>
    </row>
    <row r="5" spans="1:10" ht="12.75">
      <c r="A5" s="104"/>
      <c r="B5" s="104"/>
      <c r="C5" s="104"/>
      <c r="D5" s="104"/>
      <c r="E5" s="104"/>
      <c r="F5" s="104"/>
      <c r="G5" s="104"/>
      <c r="H5" s="104"/>
      <c r="I5" s="104"/>
      <c r="J5" s="2"/>
    </row>
    <row r="6" spans="1:10" ht="12.75">
      <c r="A6" s="104"/>
      <c r="B6" s="104"/>
      <c r="C6" s="104"/>
      <c r="D6" s="104"/>
      <c r="E6" s="104"/>
      <c r="F6" s="104"/>
      <c r="G6" s="104"/>
      <c r="H6" s="104"/>
      <c r="I6" s="104"/>
      <c r="J6" s="2"/>
    </row>
    <row r="7" spans="1:10" ht="12.75">
      <c r="A7" s="104"/>
      <c r="B7" s="104"/>
      <c r="C7" s="104"/>
      <c r="D7" s="104"/>
      <c r="E7" s="104"/>
      <c r="F7" s="104"/>
      <c r="G7" s="104"/>
      <c r="H7" s="104"/>
      <c r="I7" s="104"/>
      <c r="J7" s="2"/>
    </row>
    <row r="8" spans="1:10" ht="12.75">
      <c r="A8" s="104"/>
      <c r="B8" s="104"/>
      <c r="C8" s="104"/>
      <c r="D8" s="104"/>
      <c r="E8" s="104"/>
      <c r="F8" s="104"/>
      <c r="G8" s="104"/>
      <c r="H8" s="104"/>
      <c r="I8" s="104"/>
      <c r="J8" s="2"/>
    </row>
    <row r="9" spans="1:10" ht="60" customHeight="1">
      <c r="A9" s="104"/>
      <c r="B9" s="104"/>
      <c r="C9" s="104"/>
      <c r="D9" s="104"/>
      <c r="E9" s="104"/>
      <c r="F9" s="104"/>
      <c r="G9" s="104"/>
      <c r="H9" s="104"/>
      <c r="I9" s="104"/>
      <c r="J9" s="2"/>
    </row>
    <row r="10" spans="1:10" ht="21.75" customHeight="1" thickBot="1">
      <c r="A10" s="7"/>
      <c r="B10" s="7"/>
      <c r="C10" s="7"/>
      <c r="D10" s="7"/>
      <c r="E10" s="7"/>
      <c r="F10" s="7"/>
      <c r="G10" s="7"/>
      <c r="H10" s="7"/>
      <c r="I10" s="7"/>
      <c r="J10" s="2"/>
    </row>
    <row r="11" spans="2:11" ht="26.25" customHeight="1" thickBot="1">
      <c r="B11" s="184" t="s">
        <v>36</v>
      </c>
      <c r="C11" s="185"/>
      <c r="D11" s="186"/>
      <c r="E11" s="130" t="s">
        <v>89</v>
      </c>
      <c r="F11" s="132"/>
      <c r="G11" s="193" t="s">
        <v>90</v>
      </c>
      <c r="H11" s="196" t="s">
        <v>91</v>
      </c>
      <c r="I11" s="3"/>
      <c r="J11" s="3"/>
      <c r="K11" s="3"/>
    </row>
    <row r="12" spans="2:10" ht="12.75" customHeight="1">
      <c r="B12" s="187"/>
      <c r="C12" s="188"/>
      <c r="D12" s="189"/>
      <c r="E12" s="199" t="s">
        <v>92</v>
      </c>
      <c r="F12" s="201" t="s">
        <v>93</v>
      </c>
      <c r="G12" s="194"/>
      <c r="H12" s="197"/>
      <c r="I12" s="3"/>
      <c r="J12" s="3"/>
    </row>
    <row r="13" spans="2:10" ht="27" customHeight="1" thickBot="1">
      <c r="B13" s="190"/>
      <c r="C13" s="191"/>
      <c r="D13" s="192"/>
      <c r="E13" s="200"/>
      <c r="F13" s="202"/>
      <c r="G13" s="195"/>
      <c r="H13" s="198"/>
      <c r="I13" s="3"/>
      <c r="J13" s="3"/>
    </row>
    <row r="14" spans="2:8" ht="12.75">
      <c r="B14" s="136" t="s">
        <v>53</v>
      </c>
      <c r="C14" s="180"/>
      <c r="D14" s="180"/>
      <c r="E14" s="181">
        <f>2*1.25</f>
        <v>2.5</v>
      </c>
      <c r="F14" s="181" t="s">
        <v>54</v>
      </c>
      <c r="G14" s="182">
        <f>1.25*2</f>
        <v>2.5</v>
      </c>
      <c r="H14" s="8"/>
    </row>
    <row r="15" spans="2:8" ht="12.75">
      <c r="B15" s="106"/>
      <c r="C15" s="161"/>
      <c r="D15" s="161"/>
      <c r="E15" s="162"/>
      <c r="F15" s="162"/>
      <c r="G15" s="163"/>
      <c r="H15" s="8"/>
    </row>
    <row r="16" spans="2:8" ht="12.75">
      <c r="B16" s="158"/>
      <c r="C16" s="159"/>
      <c r="D16" s="160"/>
      <c r="E16" s="1"/>
      <c r="F16" s="1"/>
      <c r="G16" s="4"/>
      <c r="H16" s="8"/>
    </row>
    <row r="17" spans="2:8" ht="12.75">
      <c r="B17" s="166" t="s">
        <v>55</v>
      </c>
      <c r="C17" s="167"/>
      <c r="D17" s="167"/>
      <c r="E17" s="162">
        <f>0.71*12</f>
        <v>8.52</v>
      </c>
      <c r="F17" s="162">
        <f>0.71*4</f>
        <v>2.84</v>
      </c>
      <c r="G17" s="163">
        <f>0.71*4</f>
        <v>2.84</v>
      </c>
      <c r="H17" s="8"/>
    </row>
    <row r="18" spans="2:8" ht="12.75">
      <c r="B18" s="166"/>
      <c r="C18" s="167"/>
      <c r="D18" s="167"/>
      <c r="E18" s="162"/>
      <c r="F18" s="162"/>
      <c r="G18" s="163"/>
      <c r="H18" s="157"/>
    </row>
    <row r="19" spans="2:8" ht="12.75">
      <c r="B19" s="158"/>
      <c r="C19" s="159"/>
      <c r="D19" s="160"/>
      <c r="E19" s="1"/>
      <c r="F19" s="1"/>
      <c r="G19" s="4"/>
      <c r="H19" s="157"/>
    </row>
    <row r="20" spans="2:8" ht="22.5" customHeight="1">
      <c r="B20" s="166" t="s">
        <v>47</v>
      </c>
      <c r="C20" s="167"/>
      <c r="D20" s="167"/>
      <c r="E20" s="9" t="s">
        <v>54</v>
      </c>
      <c r="F20" s="10">
        <f>53.25-15.3</f>
        <v>37.95</v>
      </c>
      <c r="G20" s="11">
        <v>15.3</v>
      </c>
      <c r="H20" s="8"/>
    </row>
    <row r="21" spans="2:8" ht="13.5" thickBot="1">
      <c r="B21" s="158"/>
      <c r="C21" s="159"/>
      <c r="D21" s="160"/>
      <c r="E21" s="1"/>
      <c r="F21" s="1"/>
      <c r="G21" s="4"/>
      <c r="H21" s="8"/>
    </row>
    <row r="22" spans="2:8" ht="12.75">
      <c r="B22" s="106" t="s">
        <v>48</v>
      </c>
      <c r="C22" s="161"/>
      <c r="D22" s="161"/>
      <c r="E22" s="162" t="s">
        <v>54</v>
      </c>
      <c r="F22" s="162">
        <f>70.46-24</f>
        <v>46.459999999999994</v>
      </c>
      <c r="G22" s="163">
        <v>24</v>
      </c>
      <c r="H22" s="164">
        <v>20</v>
      </c>
    </row>
    <row r="23" spans="2:8" ht="13.5" thickBot="1">
      <c r="B23" s="106"/>
      <c r="C23" s="161"/>
      <c r="D23" s="161"/>
      <c r="E23" s="162"/>
      <c r="F23" s="162"/>
      <c r="G23" s="163"/>
      <c r="H23" s="165"/>
    </row>
    <row r="24" spans="2:8" ht="13.5" thickBot="1">
      <c r="B24" s="168"/>
      <c r="C24" s="169"/>
      <c r="D24" s="170"/>
      <c r="E24" s="5"/>
      <c r="F24" s="5"/>
      <c r="G24" s="6"/>
      <c r="H24" s="8"/>
    </row>
    <row r="25" spans="2:8" ht="31.5" customHeight="1" thickBot="1">
      <c r="B25" s="171" t="s">
        <v>94</v>
      </c>
      <c r="C25" s="172"/>
      <c r="D25" s="173"/>
      <c r="E25" s="174">
        <f>11.02+87.25</f>
        <v>98.27</v>
      </c>
      <c r="F25" s="175"/>
      <c r="G25" s="176"/>
      <c r="H25" s="12">
        <f>E25-H22</f>
        <v>78.27</v>
      </c>
    </row>
    <row r="26" spans="2:8" ht="30" customHeight="1" thickBot="1">
      <c r="B26" s="127" t="s">
        <v>30</v>
      </c>
      <c r="C26" s="128"/>
      <c r="D26" s="129"/>
      <c r="E26" s="177">
        <v>44.64</v>
      </c>
      <c r="F26" s="178"/>
      <c r="G26" s="179"/>
      <c r="H26" s="148" t="s">
        <v>31</v>
      </c>
    </row>
    <row r="27" spans="2:8" ht="12.75" customHeight="1">
      <c r="B27" s="151" t="s">
        <v>49</v>
      </c>
      <c r="C27" s="152"/>
      <c r="D27" s="153"/>
      <c r="E27" s="112">
        <f>98.27+44.64</f>
        <v>142.91</v>
      </c>
      <c r="F27" s="113"/>
      <c r="G27" s="114"/>
      <c r="H27" s="149"/>
    </row>
    <row r="28" spans="2:8" ht="13.5" customHeight="1" thickBot="1">
      <c r="B28" s="154"/>
      <c r="C28" s="155"/>
      <c r="D28" s="156"/>
      <c r="E28" s="115"/>
      <c r="F28" s="116"/>
      <c r="G28" s="117"/>
      <c r="H28" s="150"/>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118" t="s">
        <v>73</v>
      </c>
      <c r="B32" s="119"/>
      <c r="C32" s="119"/>
      <c r="D32" s="119"/>
      <c r="E32" s="119"/>
      <c r="F32" s="119"/>
      <c r="G32" s="119"/>
      <c r="H32" s="119"/>
      <c r="I32" s="120"/>
    </row>
    <row r="33" spans="1:9" ht="13.5" customHeight="1">
      <c r="A33" s="121"/>
      <c r="B33" s="122"/>
      <c r="C33" s="122"/>
      <c r="D33" s="122"/>
      <c r="E33" s="122"/>
      <c r="F33" s="122"/>
      <c r="G33" s="122"/>
      <c r="H33" s="122"/>
      <c r="I33" s="123"/>
    </row>
    <row r="34" spans="1:9" ht="21.75" customHeight="1" thickBot="1">
      <c r="A34" s="124"/>
      <c r="B34" s="125"/>
      <c r="C34" s="125"/>
      <c r="D34" s="125"/>
      <c r="E34" s="125"/>
      <c r="F34" s="125"/>
      <c r="G34" s="125"/>
      <c r="H34" s="125"/>
      <c r="I34" s="126"/>
    </row>
    <row r="35" spans="2:7" ht="13.5" customHeight="1" thickBot="1">
      <c r="B35" s="13"/>
      <c r="C35" s="13"/>
      <c r="D35" s="13"/>
      <c r="E35" s="14"/>
      <c r="F35" s="14"/>
      <c r="G35" s="14"/>
    </row>
    <row r="36" spans="1:9" ht="54.75" customHeight="1">
      <c r="A36" s="139" t="s">
        <v>139</v>
      </c>
      <c r="B36" s="140"/>
      <c r="C36" s="140"/>
      <c r="D36" s="140"/>
      <c r="E36" s="140"/>
      <c r="F36" s="140"/>
      <c r="G36" s="140"/>
      <c r="H36" s="140"/>
      <c r="I36" s="141"/>
    </row>
    <row r="37" spans="1:9" ht="49.5" customHeight="1">
      <c r="A37" s="142"/>
      <c r="B37" s="143"/>
      <c r="C37" s="143"/>
      <c r="D37" s="143"/>
      <c r="E37" s="143"/>
      <c r="F37" s="143"/>
      <c r="G37" s="143"/>
      <c r="H37" s="143"/>
      <c r="I37" s="144"/>
    </row>
    <row r="38" spans="1:9" ht="27.75" customHeight="1" thickBot="1">
      <c r="A38" s="145"/>
      <c r="B38" s="146"/>
      <c r="C38" s="146"/>
      <c r="D38" s="146"/>
      <c r="E38" s="146"/>
      <c r="F38" s="146"/>
      <c r="G38" s="146"/>
      <c r="H38" s="146"/>
      <c r="I38" s="147"/>
    </row>
    <row r="40" spans="1:9" ht="13.5" thickBot="1">
      <c r="A40" s="7"/>
      <c r="B40" s="7"/>
      <c r="C40" s="7"/>
      <c r="D40" s="7"/>
      <c r="E40" s="7"/>
      <c r="F40" s="7"/>
      <c r="G40" s="7"/>
      <c r="H40" s="7"/>
      <c r="I40" s="7"/>
    </row>
    <row r="41" spans="1:9" ht="25.5" customHeight="1" thickBot="1">
      <c r="A41" s="130" t="s">
        <v>140</v>
      </c>
      <c r="B41" s="131"/>
      <c r="C41" s="131"/>
      <c r="D41" s="131"/>
      <c r="E41" s="131"/>
      <c r="F41" s="131"/>
      <c r="G41" s="131"/>
      <c r="H41" s="131"/>
      <c r="I41" s="132"/>
    </row>
    <row r="42" spans="1:9" ht="44.25" customHeight="1">
      <c r="A42" s="133" t="s">
        <v>41</v>
      </c>
      <c r="B42" s="134"/>
      <c r="C42" s="134"/>
      <c r="D42" s="134"/>
      <c r="E42" s="134"/>
      <c r="F42" s="134"/>
      <c r="G42" s="134"/>
      <c r="H42" s="134"/>
      <c r="I42" s="135"/>
    </row>
    <row r="43" spans="1:9" ht="33" customHeight="1">
      <c r="A43" s="136" t="s">
        <v>72</v>
      </c>
      <c r="B43" s="137"/>
      <c r="C43" s="137"/>
      <c r="D43" s="137"/>
      <c r="E43" s="137"/>
      <c r="F43" s="137"/>
      <c r="G43" s="137"/>
      <c r="H43" s="137"/>
      <c r="I43" s="138"/>
    </row>
    <row r="44" spans="1:9" ht="40.5" customHeight="1">
      <c r="A44" s="106" t="s">
        <v>43</v>
      </c>
      <c r="B44" s="107"/>
      <c r="C44" s="107"/>
      <c r="D44" s="107"/>
      <c r="E44" s="107"/>
      <c r="F44" s="107"/>
      <c r="G44" s="107"/>
      <c r="H44" s="107"/>
      <c r="I44" s="108"/>
    </row>
    <row r="45" spans="1:9" ht="72" customHeight="1">
      <c r="A45" s="106" t="s">
        <v>95</v>
      </c>
      <c r="B45" s="107"/>
      <c r="C45" s="107"/>
      <c r="D45" s="107"/>
      <c r="E45" s="107"/>
      <c r="F45" s="107"/>
      <c r="G45" s="107"/>
      <c r="H45" s="107"/>
      <c r="I45" s="108"/>
    </row>
    <row r="46" spans="1:9" ht="42.75" customHeight="1">
      <c r="A46" s="106" t="s">
        <v>79</v>
      </c>
      <c r="B46" s="107"/>
      <c r="C46" s="107"/>
      <c r="D46" s="107"/>
      <c r="E46" s="107"/>
      <c r="F46" s="107"/>
      <c r="G46" s="107"/>
      <c r="H46" s="107"/>
      <c r="I46" s="108"/>
    </row>
    <row r="47" spans="1:9" ht="66" customHeight="1">
      <c r="A47" s="106" t="s">
        <v>45</v>
      </c>
      <c r="B47" s="107"/>
      <c r="C47" s="107"/>
      <c r="D47" s="107"/>
      <c r="E47" s="107"/>
      <c r="F47" s="107"/>
      <c r="G47" s="107"/>
      <c r="H47" s="107"/>
      <c r="I47" s="108"/>
    </row>
    <row r="48" spans="1:9" ht="39.75" customHeight="1">
      <c r="A48" s="106" t="s">
        <v>33</v>
      </c>
      <c r="B48" s="107"/>
      <c r="C48" s="107"/>
      <c r="D48" s="107"/>
      <c r="E48" s="107"/>
      <c r="F48" s="107"/>
      <c r="G48" s="107"/>
      <c r="H48" s="107"/>
      <c r="I48" s="108"/>
    </row>
    <row r="49" spans="1:9" ht="51" customHeight="1">
      <c r="A49" s="106" t="s">
        <v>80</v>
      </c>
      <c r="B49" s="107"/>
      <c r="C49" s="107"/>
      <c r="D49" s="107"/>
      <c r="E49" s="107"/>
      <c r="F49" s="107"/>
      <c r="G49" s="107"/>
      <c r="H49" s="107"/>
      <c r="I49" s="108"/>
    </row>
    <row r="50" spans="1:9" ht="57" customHeight="1">
      <c r="A50" s="106" t="s">
        <v>113</v>
      </c>
      <c r="B50" s="107"/>
      <c r="C50" s="107"/>
      <c r="D50" s="107"/>
      <c r="E50" s="107"/>
      <c r="F50" s="107"/>
      <c r="G50" s="107"/>
      <c r="H50" s="107"/>
      <c r="I50" s="108"/>
    </row>
    <row r="51" spans="1:9" ht="54.75" customHeight="1">
      <c r="A51" s="106" t="s">
        <v>76</v>
      </c>
      <c r="B51" s="107"/>
      <c r="C51" s="107"/>
      <c r="D51" s="107"/>
      <c r="E51" s="107"/>
      <c r="F51" s="107"/>
      <c r="G51" s="107"/>
      <c r="H51" s="107"/>
      <c r="I51" s="108"/>
    </row>
    <row r="52" spans="1:9" ht="34.5" customHeight="1" thickBot="1">
      <c r="A52" s="109" t="s">
        <v>35</v>
      </c>
      <c r="B52" s="110"/>
      <c r="C52" s="110"/>
      <c r="D52" s="110"/>
      <c r="E52" s="110"/>
      <c r="F52" s="110"/>
      <c r="G52" s="110"/>
      <c r="H52" s="110"/>
      <c r="I52" s="111"/>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04"/>
      <c r="B56" s="104"/>
      <c r="C56" s="104"/>
      <c r="D56" s="104"/>
      <c r="E56" s="104"/>
      <c r="F56" s="104"/>
      <c r="G56" s="104"/>
      <c r="H56" s="104"/>
      <c r="I56" s="104"/>
    </row>
    <row r="57" spans="1:4" ht="12.75">
      <c r="A57" s="105" t="s">
        <v>50</v>
      </c>
      <c r="B57" s="105"/>
      <c r="C57" s="105"/>
      <c r="D57" s="105"/>
    </row>
    <row r="58" spans="1:4" ht="12.75">
      <c r="A58" s="103" t="s">
        <v>13</v>
      </c>
      <c r="B58" s="103"/>
      <c r="C58" s="103"/>
      <c r="D58" s="103"/>
    </row>
    <row r="59" spans="1:4" ht="12.75">
      <c r="A59" s="103" t="s">
        <v>51</v>
      </c>
      <c r="B59" s="103"/>
      <c r="C59" s="103"/>
      <c r="D59" s="103"/>
    </row>
  </sheetData>
  <sheetProtection/>
  <mergeCells count="52">
    <mergeCell ref="E17:E18"/>
    <mergeCell ref="F17:F18"/>
    <mergeCell ref="A1:I2"/>
    <mergeCell ref="A4:I9"/>
    <mergeCell ref="B11:D13"/>
    <mergeCell ref="E11:F11"/>
    <mergeCell ref="G11:G13"/>
    <mergeCell ref="H11:H13"/>
    <mergeCell ref="E12:E13"/>
    <mergeCell ref="F12:F13"/>
    <mergeCell ref="B24:D24"/>
    <mergeCell ref="B25:D25"/>
    <mergeCell ref="E25:G25"/>
    <mergeCell ref="E26:G26"/>
    <mergeCell ref="B14:D15"/>
    <mergeCell ref="E14:E15"/>
    <mergeCell ref="F14:F15"/>
    <mergeCell ref="G14:G15"/>
    <mergeCell ref="B16:D16"/>
    <mergeCell ref="B17:D18"/>
    <mergeCell ref="H18:H19"/>
    <mergeCell ref="B19:D19"/>
    <mergeCell ref="B21:D21"/>
    <mergeCell ref="B22:D23"/>
    <mergeCell ref="E22:E23"/>
    <mergeCell ref="F22:F23"/>
    <mergeCell ref="G22:G23"/>
    <mergeCell ref="H22:H23"/>
    <mergeCell ref="B20:D20"/>
    <mergeCell ref="G17:G18"/>
    <mergeCell ref="B26:D26"/>
    <mergeCell ref="A44:I44"/>
    <mergeCell ref="A41:I41"/>
    <mergeCell ref="A42:I42"/>
    <mergeCell ref="A43:I43"/>
    <mergeCell ref="A36:I38"/>
    <mergeCell ref="H26:H28"/>
    <mergeCell ref="B27:D28"/>
    <mergeCell ref="A45:I45"/>
    <mergeCell ref="A46:I46"/>
    <mergeCell ref="A47:I47"/>
    <mergeCell ref="A48:I48"/>
    <mergeCell ref="E27:G28"/>
    <mergeCell ref="A32:I34"/>
    <mergeCell ref="A58:D58"/>
    <mergeCell ref="A59:D59"/>
    <mergeCell ref="A56:I56"/>
    <mergeCell ref="A57:D57"/>
    <mergeCell ref="A49:I49"/>
    <mergeCell ref="A50:I50"/>
    <mergeCell ref="A51:I51"/>
    <mergeCell ref="A52:I52"/>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41" customWidth="1"/>
    <col min="2" max="33" width="2.7109375" style="41" customWidth="1"/>
    <col min="34" max="37" width="2.7109375" style="40" customWidth="1"/>
    <col min="38" max="38" width="11.421875" style="40" customWidth="1"/>
    <col min="39" max="16384" width="11.421875" style="41" customWidth="1"/>
  </cols>
  <sheetData>
    <row r="1" ht="13.5" thickBot="1"/>
    <row r="2" spans="1:37" ht="12.75" customHeight="1">
      <c r="A2" s="203" t="s">
        <v>216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5"/>
    </row>
    <row r="3" spans="1:37" ht="13.5" thickBot="1">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8"/>
    </row>
    <row r="4" spans="1:33" ht="12.75">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row>
    <row r="5" spans="1:33" ht="12.75">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row>
    <row r="6" spans="1:33" ht="12.75">
      <c r="A6" s="211" t="s">
        <v>159</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ht="12.75" customHeight="1">
      <c r="A7" s="211" t="s">
        <v>160</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row>
    <row r="8" spans="1:37" ht="12.75" customHeight="1">
      <c r="A8" s="212" t="s">
        <v>161</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row>
    <row r="9" spans="1:37" ht="12.7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row>
    <row r="10" spans="1:37" ht="5.25" customHeight="1">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row>
    <row r="11" spans="1:33" ht="12.75">
      <c r="A11" s="213"/>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row>
    <row r="12" spans="1:33" ht="12.75">
      <c r="A12" s="105" t="s">
        <v>162</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2.75">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row>
    <row r="14" spans="1:33" ht="12.75">
      <c r="A14" s="105" t="s">
        <v>163</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row>
    <row r="15" spans="1:33" ht="12.75">
      <c r="A15" s="105" t="s">
        <v>164</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7" ht="39.75" customHeight="1">
      <c r="A16" s="216" t="s">
        <v>165</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row>
    <row r="17" spans="1:37" ht="26.25" customHeight="1">
      <c r="A17" s="217" t="s">
        <v>166</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row>
    <row r="18" spans="1:38" s="43" customFormat="1" ht="39.75" customHeight="1">
      <c r="A18" s="217" t="s">
        <v>97</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42"/>
    </row>
    <row r="19" spans="1:38" s="45" customFormat="1" ht="37.5" customHeight="1">
      <c r="A19" s="217" t="s">
        <v>98</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44"/>
    </row>
    <row r="20" spans="1:38" s="45" customFormat="1" ht="42" customHeight="1">
      <c r="A20" s="217" t="s">
        <v>219</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44"/>
    </row>
    <row r="21" spans="1:38" s="45" customFormat="1" ht="12.75">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44"/>
      <c r="AI21" s="44"/>
      <c r="AJ21" s="44"/>
      <c r="AK21" s="44"/>
      <c r="AL21" s="44"/>
    </row>
    <row r="22" spans="1:38" s="45" customFormat="1" ht="26.25" customHeight="1">
      <c r="A22" s="217" t="s">
        <v>157</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44"/>
    </row>
    <row r="23" spans="1:38" s="45" customFormat="1" ht="12.75">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44"/>
      <c r="AI23" s="44"/>
      <c r="AJ23" s="44"/>
      <c r="AK23" s="44"/>
      <c r="AL23" s="44"/>
    </row>
    <row r="24" spans="1:38" s="45" customFormat="1" ht="54.75" customHeight="1">
      <c r="A24" s="217" t="s">
        <v>158</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44"/>
    </row>
    <row r="25" spans="1:38" s="45" customFormat="1" ht="12.75">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44"/>
      <c r="AI25" s="44"/>
      <c r="AJ25" s="44"/>
      <c r="AK25" s="44"/>
      <c r="AL25" s="44"/>
    </row>
    <row r="26" spans="1:38" s="45" customFormat="1" ht="53.25" customHeight="1">
      <c r="A26" s="217" t="s">
        <v>167</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44"/>
    </row>
    <row r="27" spans="1:38" s="43" customFormat="1" ht="12.7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42"/>
      <c r="AI27" s="42"/>
      <c r="AJ27" s="42"/>
      <c r="AK27" s="42"/>
      <c r="AL27" s="42"/>
    </row>
    <row r="28" spans="1:38" s="43" customFormat="1" ht="12.7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42"/>
      <c r="AI28" s="42"/>
      <c r="AJ28" s="42"/>
      <c r="AK28" s="42"/>
      <c r="AL28" s="42"/>
    </row>
    <row r="29" spans="1:38" s="43" customFormat="1" ht="12.7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42"/>
      <c r="AI29" s="42"/>
      <c r="AJ29" s="42"/>
      <c r="AK29" s="42"/>
      <c r="AL29" s="42"/>
    </row>
    <row r="30" spans="1:38" s="43" customFormat="1" ht="12.75">
      <c r="A30" s="213" t="s">
        <v>225</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42"/>
    </row>
    <row r="31" spans="1:38" s="43" customFormat="1" ht="12.7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42"/>
      <c r="AI31" s="42"/>
      <c r="AJ31" s="42"/>
      <c r="AK31" s="42"/>
      <c r="AL31" s="42"/>
    </row>
    <row r="32" spans="1:38" s="43" customFormat="1" ht="12.75">
      <c r="A32" s="219" t="s">
        <v>168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42"/>
    </row>
    <row r="33" spans="1:38" s="43" customFormat="1" ht="12.75">
      <c r="A33" s="219" t="s">
        <v>169</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42"/>
    </row>
    <row r="34" spans="1:38" s="43" customFormat="1" ht="12.75">
      <c r="A34" s="219" t="s">
        <v>170</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42"/>
    </row>
    <row r="35" spans="1:38" s="43" customFormat="1" ht="12.75">
      <c r="A35" s="219" t="s">
        <v>171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42"/>
    </row>
    <row r="36" spans="1:38" s="43" customFormat="1" ht="26.25" customHeight="1">
      <c r="A36" s="219" t="s">
        <v>116</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42"/>
    </row>
    <row r="37" spans="1:38" s="43" customFormat="1" ht="12.75">
      <c r="A37" s="219" t="s">
        <v>172</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42"/>
    </row>
    <row r="38" spans="1:38" s="43" customFormat="1" ht="12.75">
      <c r="A38" s="219" t="s">
        <v>173</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42"/>
    </row>
    <row r="39" spans="1:38" s="43" customFormat="1" ht="12.75">
      <c r="A39" s="219" t="s">
        <v>211</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42"/>
    </row>
    <row r="40" spans="1:38" s="43" customFormat="1" ht="12.75">
      <c r="A40" s="219" t="s">
        <v>210</v>
      </c>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42"/>
    </row>
    <row r="41" spans="1:38" s="43" customFormat="1" ht="12.75">
      <c r="A41" s="219" t="s">
        <v>117</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42"/>
    </row>
    <row r="42" spans="1:38" s="43" customFormat="1" ht="12.75">
      <c r="A42" s="219" t="s">
        <v>212</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42"/>
    </row>
    <row r="43" spans="1:38" s="43" customFormat="1" ht="12.75">
      <c r="A43" s="219" t="s">
        <v>221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42"/>
    </row>
    <row r="44" spans="1:38" s="43" customFormat="1" ht="12.75">
      <c r="A44" s="219" t="s">
        <v>213</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42"/>
    </row>
    <row r="45" spans="1:38" s="43" customFormat="1" ht="12.75">
      <c r="A45" s="219" t="s">
        <v>214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42"/>
    </row>
    <row r="46" spans="1:38" s="43" customFormat="1" ht="12.75">
      <c r="A46" s="219" t="s">
        <v>215</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42"/>
    </row>
    <row r="47" spans="1:38" s="43" customFormat="1" ht="12.75">
      <c r="A47" s="219" t="s">
        <v>222</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42"/>
    </row>
    <row r="48" spans="1:38" s="43" customFormat="1" ht="12.75">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42"/>
    </row>
    <row r="49" ht="13.5" thickBot="1"/>
    <row r="50" spans="1:29" ht="12.75">
      <c r="A50" s="221" t="s">
        <v>5</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3"/>
    </row>
    <row r="51" spans="1:29" ht="12.75">
      <c r="A51" s="3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6"/>
    </row>
    <row r="52" spans="1:29" ht="70.5" customHeight="1">
      <c r="A52" s="228" t="s">
        <v>8</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30"/>
    </row>
    <row r="53" spans="1:29" ht="12.75">
      <c r="A53" s="3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6"/>
    </row>
    <row r="54" spans="1:29" ht="12.75">
      <c r="A54" s="231" t="s">
        <v>6</v>
      </c>
      <c r="B54" s="232"/>
      <c r="C54" s="31"/>
      <c r="D54" s="31"/>
      <c r="E54" s="46" t="s">
        <v>29</v>
      </c>
      <c r="F54" s="46"/>
      <c r="G54" s="31"/>
      <c r="H54" s="31"/>
      <c r="I54" s="31"/>
      <c r="J54" s="31"/>
      <c r="K54" s="31"/>
      <c r="L54" s="31"/>
      <c r="M54" s="31"/>
      <c r="N54" s="31"/>
      <c r="O54" s="31"/>
      <c r="P54" s="31"/>
      <c r="Q54" s="31"/>
      <c r="R54" s="31"/>
      <c r="S54" s="31"/>
      <c r="T54" s="31"/>
      <c r="U54" s="31"/>
      <c r="V54" s="31"/>
      <c r="W54" s="31"/>
      <c r="X54" s="31"/>
      <c r="Y54" s="31"/>
      <c r="Z54" s="31"/>
      <c r="AA54" s="31"/>
      <c r="AB54" s="31"/>
      <c r="AC54" s="36"/>
    </row>
    <row r="55" spans="1:29" ht="12.75">
      <c r="A55" s="3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6"/>
    </row>
    <row r="56" spans="1:29" ht="12.75">
      <c r="A56" s="233">
        <v>5</v>
      </c>
      <c r="B56" s="234"/>
      <c r="C56" s="31"/>
      <c r="D56" s="31"/>
      <c r="E56" s="234">
        <v>1</v>
      </c>
      <c r="F56" s="234"/>
      <c r="G56" s="31"/>
      <c r="H56" s="31"/>
      <c r="I56" s="31"/>
      <c r="J56" s="31"/>
      <c r="K56" s="31"/>
      <c r="L56" s="31"/>
      <c r="M56" s="31"/>
      <c r="N56" s="31"/>
      <c r="O56" s="31"/>
      <c r="P56" s="31"/>
      <c r="Q56" s="31"/>
      <c r="R56" s="31"/>
      <c r="S56" s="31"/>
      <c r="T56" s="31"/>
      <c r="U56" s="31"/>
      <c r="V56" s="31"/>
      <c r="W56" s="31"/>
      <c r="X56" s="31"/>
      <c r="Y56" s="31"/>
      <c r="Z56" s="31"/>
      <c r="AA56" s="31"/>
      <c r="AB56" s="31"/>
      <c r="AC56" s="36"/>
    </row>
    <row r="57" spans="1:29" ht="12.75">
      <c r="A57" s="3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6"/>
    </row>
    <row r="58" spans="1:29" ht="12.75">
      <c r="A58" s="233" t="s">
        <v>9</v>
      </c>
      <c r="B58" s="234"/>
      <c r="C58" s="31"/>
      <c r="D58" s="31"/>
      <c r="E58" s="234">
        <v>240</v>
      </c>
      <c r="F58" s="234"/>
      <c r="G58" s="31"/>
      <c r="H58" s="31"/>
      <c r="I58" s="31"/>
      <c r="J58" s="31"/>
      <c r="K58" s="31"/>
      <c r="L58" s="31"/>
      <c r="M58" s="31"/>
      <c r="N58" s="31"/>
      <c r="O58" s="31"/>
      <c r="P58" s="31"/>
      <c r="Q58" s="31"/>
      <c r="R58" s="31"/>
      <c r="S58" s="31"/>
      <c r="T58" s="31"/>
      <c r="U58" s="31"/>
      <c r="V58" s="31"/>
      <c r="W58" s="31"/>
      <c r="X58" s="31"/>
      <c r="Y58" s="31"/>
      <c r="Z58" s="31"/>
      <c r="AA58" s="31"/>
      <c r="AB58" s="31"/>
      <c r="AC58" s="36"/>
    </row>
    <row r="59" spans="1:29" ht="12.75">
      <c r="A59" s="3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6"/>
    </row>
    <row r="60" spans="1:29" ht="22.5" customHeight="1">
      <c r="A60" s="49" t="s">
        <v>223</v>
      </c>
      <c r="B60" s="47"/>
      <c r="C60" s="188">
        <f>240*5</f>
        <v>1200</v>
      </c>
      <c r="D60" s="188"/>
      <c r="E60" s="188"/>
      <c r="F60" s="188" t="s">
        <v>6</v>
      </c>
      <c r="G60" s="188"/>
      <c r="H60" s="188"/>
      <c r="I60" s="47"/>
      <c r="J60" s="47"/>
      <c r="K60" s="47"/>
      <c r="L60" s="31"/>
      <c r="M60" s="31"/>
      <c r="N60" s="31"/>
      <c r="O60" s="31"/>
      <c r="P60" s="31"/>
      <c r="Q60" s="31"/>
      <c r="R60" s="31"/>
      <c r="S60" s="31"/>
      <c r="T60" s="31"/>
      <c r="U60" s="31"/>
      <c r="V60" s="31"/>
      <c r="W60" s="31"/>
      <c r="X60" s="31"/>
      <c r="Y60" s="31"/>
      <c r="Z60" s="31"/>
      <c r="AA60" s="31"/>
      <c r="AB60" s="31"/>
      <c r="AC60" s="36"/>
    </row>
    <row r="61" spans="1:29" ht="12.75">
      <c r="A61" s="35"/>
      <c r="B61" s="38"/>
      <c r="C61" s="30"/>
      <c r="D61" s="30"/>
      <c r="E61" s="31"/>
      <c r="F61" s="31"/>
      <c r="G61" s="31"/>
      <c r="H61" s="31"/>
      <c r="I61" s="31"/>
      <c r="J61" s="31"/>
      <c r="K61" s="31"/>
      <c r="L61" s="31"/>
      <c r="M61" s="31"/>
      <c r="N61" s="31"/>
      <c r="O61" s="31"/>
      <c r="P61" s="31"/>
      <c r="Q61" s="31"/>
      <c r="R61" s="31"/>
      <c r="S61" s="31"/>
      <c r="T61" s="31"/>
      <c r="U61" s="31"/>
      <c r="V61" s="31"/>
      <c r="W61" s="31"/>
      <c r="X61" s="31"/>
      <c r="Y61" s="31"/>
      <c r="Z61" s="31"/>
      <c r="AA61" s="31"/>
      <c r="AB61" s="31"/>
      <c r="AC61" s="36"/>
    </row>
    <row r="62" spans="1:37" ht="17.25" customHeight="1">
      <c r="A62" s="224" t="s">
        <v>224</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50"/>
      <c r="AD62" s="48"/>
      <c r="AE62" s="48"/>
      <c r="AF62" s="48"/>
      <c r="AG62" s="48"/>
      <c r="AH62" s="48"/>
      <c r="AI62" s="48"/>
      <c r="AJ62" s="48"/>
      <c r="AK62" s="48"/>
    </row>
    <row r="63" spans="1:29" ht="12.75">
      <c r="A63" s="224"/>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36"/>
    </row>
    <row r="64" spans="1:29" ht="7.5" customHeight="1" thickBot="1">
      <c r="A64" s="226"/>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37"/>
    </row>
    <row r="65" spans="1:22" ht="12.75">
      <c r="A65" s="40"/>
      <c r="B65" s="40"/>
      <c r="C65" s="40"/>
      <c r="D65" s="40"/>
      <c r="E65" s="40"/>
      <c r="F65" s="40"/>
      <c r="G65" s="40"/>
      <c r="H65" s="40"/>
      <c r="I65" s="40"/>
      <c r="J65" s="40"/>
      <c r="K65" s="40"/>
      <c r="L65" s="40"/>
      <c r="M65" s="40"/>
      <c r="N65" s="40"/>
      <c r="O65" s="40"/>
      <c r="P65" s="40"/>
      <c r="Q65" s="40"/>
      <c r="R65" s="40"/>
      <c r="S65" s="40"/>
      <c r="T65" s="40"/>
      <c r="U65" s="40"/>
      <c r="V65" s="40"/>
    </row>
  </sheetData>
  <sheetProtection password="CAF7" sheet="1" objects="1" scenarios="1"/>
  <mergeCells count="50">
    <mergeCell ref="A62:AB64"/>
    <mergeCell ref="A52:AC52"/>
    <mergeCell ref="A54:B54"/>
    <mergeCell ref="A56:B56"/>
    <mergeCell ref="E56:F56"/>
    <mergeCell ref="A58:B58"/>
    <mergeCell ref="E58:F58"/>
    <mergeCell ref="C60:E60"/>
    <mergeCell ref="F60:H60"/>
    <mergeCell ref="A50:AC50"/>
    <mergeCell ref="A47:AK47"/>
    <mergeCell ref="A38:AK38"/>
    <mergeCell ref="A39:AK39"/>
    <mergeCell ref="A40:AK40"/>
    <mergeCell ref="A41:AK41"/>
    <mergeCell ref="A44:AK44"/>
    <mergeCell ref="A42:AK42"/>
    <mergeCell ref="A43:AK43"/>
    <mergeCell ref="A36:AK36"/>
    <mergeCell ref="A48:AK48"/>
    <mergeCell ref="A30:AK30"/>
    <mergeCell ref="A37:AK37"/>
    <mergeCell ref="A45:AK45"/>
    <mergeCell ref="A46:AK46"/>
    <mergeCell ref="A32:AK32"/>
    <mergeCell ref="A33:AK33"/>
    <mergeCell ref="A34:AK34"/>
    <mergeCell ref="A35:AK35"/>
    <mergeCell ref="A17:AK17"/>
    <mergeCell ref="A18:AK18"/>
    <mergeCell ref="A19:AK19"/>
    <mergeCell ref="A20:AK20"/>
    <mergeCell ref="A25:AG25"/>
    <mergeCell ref="A26:AK26"/>
    <mergeCell ref="A21:AG21"/>
    <mergeCell ref="A22:AK22"/>
    <mergeCell ref="A23:AG23"/>
    <mergeCell ref="A24:AK24"/>
    <mergeCell ref="A11:AG11"/>
    <mergeCell ref="A12:AG12"/>
    <mergeCell ref="A13:AG13"/>
    <mergeCell ref="A14:AG14"/>
    <mergeCell ref="A15:AG15"/>
    <mergeCell ref="A16:AK16"/>
    <mergeCell ref="A2:AK3"/>
    <mergeCell ref="A4:AG4"/>
    <mergeCell ref="A5:AG5"/>
    <mergeCell ref="A6:AG6"/>
    <mergeCell ref="A7:AG7"/>
    <mergeCell ref="A8:AK1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L98"/>
  <sheetViews>
    <sheetView tabSelected="1" zoomScale="70" zoomScaleNormal="70" zoomScaleSheetLayoutView="67" zoomScalePageLayoutView="0" workbookViewId="0" topLeftCell="A1">
      <pane ySplit="11" topLeftCell="A96" activePane="bottomLeft" state="frozen"/>
      <selection pane="topLeft" activeCell="A1" sqref="A1"/>
      <selection pane="bottomLeft" activeCell="A98" sqref="A98"/>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33"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235" t="s">
        <v>71</v>
      </c>
      <c r="B1" s="235"/>
      <c r="C1" s="235"/>
      <c r="D1" s="235"/>
      <c r="E1" s="235"/>
      <c r="F1" s="235"/>
      <c r="G1" s="235"/>
      <c r="H1" s="235"/>
      <c r="I1" s="235"/>
      <c r="J1" s="235"/>
    </row>
    <row r="2" spans="1:10" ht="18">
      <c r="A2" s="236" t="s">
        <v>34</v>
      </c>
      <c r="B2" s="236"/>
      <c r="C2" s="236"/>
      <c r="D2" s="236"/>
      <c r="E2" s="236"/>
      <c r="F2" s="236"/>
      <c r="G2" s="236"/>
      <c r="H2" s="236"/>
      <c r="I2" s="236"/>
      <c r="J2" s="236"/>
    </row>
    <row r="3" spans="1:10" ht="15.75">
      <c r="A3" s="235" t="s">
        <v>58</v>
      </c>
      <c r="B3" s="235"/>
      <c r="C3" s="235"/>
      <c r="D3" s="235"/>
      <c r="E3" s="235"/>
      <c r="F3" s="235"/>
      <c r="G3" s="235"/>
      <c r="H3" s="235"/>
      <c r="I3" s="235"/>
      <c r="J3" s="235"/>
    </row>
    <row r="4" spans="1:10" ht="15.75">
      <c r="A4" s="235" t="s">
        <v>21</v>
      </c>
      <c r="B4" s="235"/>
      <c r="C4" s="235"/>
      <c r="D4" s="235"/>
      <c r="E4" s="235"/>
      <c r="F4" s="235"/>
      <c r="G4" s="235"/>
      <c r="H4" s="235"/>
      <c r="I4" s="235"/>
      <c r="J4" s="235"/>
    </row>
    <row r="5" ht="15">
      <c r="J5" s="15"/>
    </row>
    <row r="6" spans="1:9" ht="15">
      <c r="A6" s="237" t="s">
        <v>59</v>
      </c>
      <c r="B6" s="237"/>
      <c r="C6" s="238" t="s">
        <v>28</v>
      </c>
      <c r="D6" s="238"/>
      <c r="E6" s="238"/>
      <c r="F6" s="21"/>
      <c r="G6" s="21" t="s">
        <v>61</v>
      </c>
      <c r="H6" s="95" t="s">
        <v>52</v>
      </c>
      <c r="I6" s="22"/>
    </row>
    <row r="7" spans="1:10" ht="15.75">
      <c r="A7" s="249" t="s">
        <v>60</v>
      </c>
      <c r="B7" s="249"/>
      <c r="C7" s="250" t="s">
        <v>37</v>
      </c>
      <c r="D7" s="250"/>
      <c r="E7" s="250"/>
      <c r="F7" s="96"/>
      <c r="G7" s="97" t="s">
        <v>61</v>
      </c>
      <c r="H7" s="95" t="s">
        <v>26</v>
      </c>
      <c r="I7" s="98"/>
      <c r="J7" s="29"/>
    </row>
    <row r="8" spans="1:10" s="24" customFormat="1" ht="16.5" thickBot="1">
      <c r="A8" s="251" t="s">
        <v>57</v>
      </c>
      <c r="B8" s="251"/>
      <c r="C8" s="242" t="s">
        <v>74</v>
      </c>
      <c r="D8" s="242"/>
      <c r="E8" s="243"/>
      <c r="F8" s="239"/>
      <c r="G8" s="240"/>
      <c r="H8" s="240"/>
      <c r="I8" s="240"/>
      <c r="J8" s="241"/>
    </row>
    <row r="9" spans="1:10" s="17" customFormat="1" ht="15.75">
      <c r="A9" s="244" t="s">
        <v>56</v>
      </c>
      <c r="B9" s="245"/>
      <c r="C9" s="245"/>
      <c r="D9" s="246"/>
      <c r="E9" s="32" t="s">
        <v>187</v>
      </c>
      <c r="F9" s="247" t="s">
        <v>63</v>
      </c>
      <c r="G9" s="248"/>
      <c r="H9" s="34"/>
      <c r="I9" s="25"/>
      <c r="J9" s="26"/>
    </row>
    <row r="10" spans="1:10" s="17" customFormat="1" ht="15.75">
      <c r="A10" s="69"/>
      <c r="B10" s="69"/>
      <c r="C10" s="70"/>
      <c r="D10" s="69"/>
      <c r="E10" s="71"/>
      <c r="F10" s="72"/>
      <c r="G10" s="72"/>
      <c r="H10" s="73"/>
      <c r="I10" s="69"/>
      <c r="J10" s="74"/>
    </row>
    <row r="11" spans="1:11" s="75" customFormat="1" ht="18.75" thickBot="1">
      <c r="A11" s="76" t="s">
        <v>66</v>
      </c>
      <c r="B11" s="76" t="s">
        <v>67</v>
      </c>
      <c r="C11" s="77" t="s">
        <v>114</v>
      </c>
      <c r="D11" s="76" t="s">
        <v>68</v>
      </c>
      <c r="E11" s="78" t="s">
        <v>62</v>
      </c>
      <c r="F11" s="79" t="s">
        <v>69</v>
      </c>
      <c r="G11" s="79" t="s">
        <v>70</v>
      </c>
      <c r="H11" s="80" t="s">
        <v>64</v>
      </c>
      <c r="I11" s="76" t="s">
        <v>65</v>
      </c>
      <c r="K11" s="102" t="s">
        <v>29</v>
      </c>
    </row>
    <row r="12" spans="1:10" s="27" customFormat="1" ht="60" customHeight="1">
      <c r="A12" s="89">
        <v>1</v>
      </c>
      <c r="B12" s="89">
        <v>1</v>
      </c>
      <c r="C12" s="90"/>
      <c r="D12" s="90"/>
      <c r="E12" s="81" t="s">
        <v>227</v>
      </c>
      <c r="F12" s="91" t="s">
        <v>138</v>
      </c>
      <c r="G12" s="91" t="s">
        <v>142</v>
      </c>
      <c r="H12" s="91"/>
      <c r="I12" s="82" t="s">
        <v>27</v>
      </c>
      <c r="J12" s="83" t="s">
        <v>191</v>
      </c>
    </row>
    <row r="13" spans="1:10" s="27" customFormat="1" ht="45">
      <c r="A13" s="51">
        <v>1</v>
      </c>
      <c r="B13" s="51">
        <v>2</v>
      </c>
      <c r="C13" s="52"/>
      <c r="D13" s="52"/>
      <c r="E13" s="53" t="s">
        <v>192</v>
      </c>
      <c r="F13" s="54" t="s">
        <v>143</v>
      </c>
      <c r="G13" s="54" t="s">
        <v>144</v>
      </c>
      <c r="H13" s="54"/>
      <c r="I13" s="55" t="s">
        <v>27</v>
      </c>
      <c r="J13" s="84" t="s">
        <v>193</v>
      </c>
    </row>
    <row r="14" spans="1:10" s="27" customFormat="1" ht="60">
      <c r="A14" s="51">
        <v>1</v>
      </c>
      <c r="B14" s="51">
        <v>3</v>
      </c>
      <c r="C14" s="52"/>
      <c r="D14" s="52"/>
      <c r="E14" s="53" t="s">
        <v>145</v>
      </c>
      <c r="F14" s="54" t="s">
        <v>146</v>
      </c>
      <c r="G14" s="54" t="s">
        <v>147</v>
      </c>
      <c r="H14" s="54"/>
      <c r="I14" s="55" t="s">
        <v>27</v>
      </c>
      <c r="J14" s="84" t="s">
        <v>18</v>
      </c>
    </row>
    <row r="15" spans="1:10" s="27" customFormat="1" ht="30">
      <c r="A15" s="51">
        <v>1</v>
      </c>
      <c r="B15" s="51">
        <v>4</v>
      </c>
      <c r="C15" s="52"/>
      <c r="D15" s="52"/>
      <c r="E15" s="53" t="s">
        <v>218</v>
      </c>
      <c r="F15" s="54" t="s">
        <v>148</v>
      </c>
      <c r="G15" s="54" t="s">
        <v>149</v>
      </c>
      <c r="H15" s="54"/>
      <c r="I15" s="55" t="s">
        <v>27</v>
      </c>
      <c r="J15" s="84" t="s">
        <v>19</v>
      </c>
    </row>
    <row r="16" spans="1:10" s="27" customFormat="1" ht="60">
      <c r="A16" s="51">
        <v>1</v>
      </c>
      <c r="B16" s="51">
        <v>5</v>
      </c>
      <c r="C16" s="52"/>
      <c r="D16" s="52"/>
      <c r="E16" s="53" t="s">
        <v>150</v>
      </c>
      <c r="F16" s="54" t="s">
        <v>151</v>
      </c>
      <c r="G16" s="54" t="s">
        <v>152</v>
      </c>
      <c r="H16" s="54"/>
      <c r="I16" s="55" t="s">
        <v>27</v>
      </c>
      <c r="J16" s="84" t="s">
        <v>38</v>
      </c>
    </row>
    <row r="17" spans="1:10" s="27" customFormat="1" ht="120">
      <c r="A17" s="51">
        <v>1</v>
      </c>
      <c r="B17" s="51">
        <v>6</v>
      </c>
      <c r="C17" s="52"/>
      <c r="D17" s="52"/>
      <c r="E17" s="53" t="s">
        <v>153</v>
      </c>
      <c r="F17" s="54" t="s">
        <v>220</v>
      </c>
      <c r="G17" s="54" t="s">
        <v>142</v>
      </c>
      <c r="H17" s="54"/>
      <c r="I17" s="55" t="s">
        <v>27</v>
      </c>
      <c r="J17" s="84" t="s">
        <v>24</v>
      </c>
    </row>
    <row r="18" spans="1:10" s="27" customFormat="1" ht="105">
      <c r="A18" s="51">
        <v>1</v>
      </c>
      <c r="B18" s="51">
        <v>7</v>
      </c>
      <c r="C18" s="52"/>
      <c r="D18" s="52"/>
      <c r="E18" s="53" t="s">
        <v>25</v>
      </c>
      <c r="F18" s="54" t="s">
        <v>154</v>
      </c>
      <c r="G18" s="54" t="s">
        <v>152</v>
      </c>
      <c r="H18" s="54"/>
      <c r="I18" s="55" t="s">
        <v>27</v>
      </c>
      <c r="J18" s="84" t="s">
        <v>46</v>
      </c>
    </row>
    <row r="19" spans="1:10" s="27" customFormat="1" ht="31.5">
      <c r="A19" s="51">
        <v>1</v>
      </c>
      <c r="B19" s="51">
        <v>8</v>
      </c>
      <c r="C19" s="52"/>
      <c r="D19" s="52"/>
      <c r="E19" s="53" t="s">
        <v>155</v>
      </c>
      <c r="F19" s="54" t="s">
        <v>156</v>
      </c>
      <c r="G19" s="54" t="s">
        <v>194</v>
      </c>
      <c r="H19" s="54"/>
      <c r="I19" s="55" t="s">
        <v>27</v>
      </c>
      <c r="J19" s="84" t="s">
        <v>20</v>
      </c>
    </row>
    <row r="20" spans="1:10" s="27" customFormat="1" ht="120">
      <c r="A20" s="51">
        <v>1</v>
      </c>
      <c r="B20" s="51">
        <v>9</v>
      </c>
      <c r="C20" s="52"/>
      <c r="D20" s="52"/>
      <c r="E20" s="53" t="s">
        <v>75</v>
      </c>
      <c r="F20" s="54" t="s">
        <v>195</v>
      </c>
      <c r="G20" s="54" t="s">
        <v>196</v>
      </c>
      <c r="H20" s="54"/>
      <c r="I20" s="55" t="s">
        <v>27</v>
      </c>
      <c r="J20" s="84" t="s">
        <v>0</v>
      </c>
    </row>
    <row r="21" spans="1:10" s="27" customFormat="1" ht="75">
      <c r="A21" s="51">
        <v>1</v>
      </c>
      <c r="B21" s="51">
        <v>10</v>
      </c>
      <c r="C21" s="52"/>
      <c r="D21" s="52"/>
      <c r="E21" s="53" t="s">
        <v>197</v>
      </c>
      <c r="F21" s="54" t="s">
        <v>22</v>
      </c>
      <c r="G21" s="54" t="s">
        <v>23</v>
      </c>
      <c r="H21" s="54"/>
      <c r="I21" s="55" t="s">
        <v>27</v>
      </c>
      <c r="J21" s="84" t="s">
        <v>96</v>
      </c>
    </row>
    <row r="22" spans="1:10" s="27" customFormat="1" ht="105">
      <c r="A22" s="51">
        <v>1</v>
      </c>
      <c r="B22" s="51">
        <v>11</v>
      </c>
      <c r="C22" s="52"/>
      <c r="D22" s="52"/>
      <c r="E22" s="53" t="s">
        <v>198</v>
      </c>
      <c r="F22" s="54" t="s">
        <v>199</v>
      </c>
      <c r="G22" s="54" t="s">
        <v>200</v>
      </c>
      <c r="H22" s="54"/>
      <c r="I22" s="55" t="s">
        <v>27</v>
      </c>
      <c r="J22" s="84" t="s">
        <v>44</v>
      </c>
    </row>
    <row r="23" spans="1:10" s="27" customFormat="1" ht="60">
      <c r="A23" s="51">
        <v>2</v>
      </c>
      <c r="B23" s="51">
        <v>12</v>
      </c>
      <c r="C23" s="52"/>
      <c r="D23" s="52"/>
      <c r="E23" s="53" t="s">
        <v>201</v>
      </c>
      <c r="F23" s="54" t="s">
        <v>202</v>
      </c>
      <c r="G23" s="54" t="s">
        <v>203</v>
      </c>
      <c r="H23" s="54"/>
      <c r="I23" s="55" t="s">
        <v>27</v>
      </c>
      <c r="J23" s="84" t="s">
        <v>11</v>
      </c>
    </row>
    <row r="24" spans="1:10" s="27" customFormat="1" ht="105">
      <c r="A24" s="51">
        <v>2</v>
      </c>
      <c r="B24" s="51">
        <v>13</v>
      </c>
      <c r="C24" s="52"/>
      <c r="D24" s="52"/>
      <c r="E24" s="53" t="s">
        <v>75</v>
      </c>
      <c r="F24" s="54" t="s">
        <v>204</v>
      </c>
      <c r="G24" s="54" t="s">
        <v>205</v>
      </c>
      <c r="H24" s="54"/>
      <c r="I24" s="55" t="s">
        <v>27</v>
      </c>
      <c r="J24" s="84" t="s">
        <v>14</v>
      </c>
    </row>
    <row r="25" spans="1:10" s="27" customFormat="1" ht="63">
      <c r="A25" s="51">
        <v>2</v>
      </c>
      <c r="B25" s="51">
        <v>14</v>
      </c>
      <c r="C25" s="52"/>
      <c r="D25" s="52"/>
      <c r="E25" s="53" t="s">
        <v>15</v>
      </c>
      <c r="F25" s="54" t="s">
        <v>206</v>
      </c>
      <c r="G25" s="54" t="s">
        <v>195</v>
      </c>
      <c r="H25" s="54"/>
      <c r="I25" s="55" t="s">
        <v>27</v>
      </c>
      <c r="J25" s="84" t="s">
        <v>228</v>
      </c>
    </row>
    <row r="26" spans="1:10" s="27" customFormat="1" ht="45">
      <c r="A26" s="51">
        <v>2</v>
      </c>
      <c r="B26" s="51">
        <v>15</v>
      </c>
      <c r="C26" s="52"/>
      <c r="D26" s="52"/>
      <c r="E26" s="53" t="s">
        <v>229</v>
      </c>
      <c r="F26" s="54" t="s">
        <v>230</v>
      </c>
      <c r="G26" s="54" t="s">
        <v>152</v>
      </c>
      <c r="H26" s="54"/>
      <c r="I26" s="55" t="s">
        <v>27</v>
      </c>
      <c r="J26" s="84" t="s">
        <v>87</v>
      </c>
    </row>
    <row r="27" spans="1:10" s="27" customFormat="1" ht="75">
      <c r="A27" s="51">
        <v>2</v>
      </c>
      <c r="B27" s="51">
        <v>16</v>
      </c>
      <c r="C27" s="52"/>
      <c r="D27" s="52"/>
      <c r="E27" s="53" t="s">
        <v>231</v>
      </c>
      <c r="F27" s="54" t="s">
        <v>209</v>
      </c>
      <c r="G27" s="54" t="s">
        <v>152</v>
      </c>
      <c r="H27" s="54"/>
      <c r="I27" s="55" t="s">
        <v>27</v>
      </c>
      <c r="J27" s="84" t="s">
        <v>322</v>
      </c>
    </row>
    <row r="28" spans="1:10" s="27" customFormat="1" ht="75">
      <c r="A28" s="51">
        <v>2</v>
      </c>
      <c r="B28" s="51">
        <v>17</v>
      </c>
      <c r="C28" s="52"/>
      <c r="D28" s="52"/>
      <c r="E28" s="53" t="s">
        <v>42</v>
      </c>
      <c r="F28" s="54" t="s">
        <v>232</v>
      </c>
      <c r="G28" s="54" t="s">
        <v>209</v>
      </c>
      <c r="H28" s="54"/>
      <c r="I28" s="55" t="s">
        <v>27</v>
      </c>
      <c r="J28" s="84" t="s">
        <v>17</v>
      </c>
    </row>
    <row r="29" spans="1:10" s="27" customFormat="1" ht="60">
      <c r="A29" s="51">
        <v>2</v>
      </c>
      <c r="B29" s="51">
        <v>18</v>
      </c>
      <c r="C29" s="52"/>
      <c r="D29" s="52"/>
      <c r="E29" s="53" t="s">
        <v>75</v>
      </c>
      <c r="F29" s="54" t="s">
        <v>204</v>
      </c>
      <c r="G29" s="54" t="s">
        <v>233</v>
      </c>
      <c r="H29" s="54"/>
      <c r="I29" s="55" t="s">
        <v>27</v>
      </c>
      <c r="J29" s="84" t="s">
        <v>10</v>
      </c>
    </row>
    <row r="30" spans="1:10" s="27" customFormat="1" ht="60">
      <c r="A30" s="51">
        <v>2</v>
      </c>
      <c r="B30" s="51">
        <v>19</v>
      </c>
      <c r="C30" s="52"/>
      <c r="D30" s="52"/>
      <c r="E30" s="53" t="s">
        <v>323</v>
      </c>
      <c r="F30" s="54" t="s">
        <v>234</v>
      </c>
      <c r="G30" s="54" t="s">
        <v>235</v>
      </c>
      <c r="H30" s="54"/>
      <c r="I30" s="55" t="s">
        <v>27</v>
      </c>
      <c r="J30" s="84" t="s">
        <v>78</v>
      </c>
    </row>
    <row r="31" spans="1:10" s="27" customFormat="1" ht="90">
      <c r="A31" s="56">
        <v>2</v>
      </c>
      <c r="B31" s="56">
        <v>20</v>
      </c>
      <c r="C31" s="57"/>
      <c r="D31" s="57"/>
      <c r="E31" s="53" t="s">
        <v>75</v>
      </c>
      <c r="F31" s="54" t="s">
        <v>81</v>
      </c>
      <c r="G31" s="54" t="s">
        <v>82</v>
      </c>
      <c r="H31" s="58"/>
      <c r="I31" s="55" t="s">
        <v>27</v>
      </c>
      <c r="J31" s="92" t="s">
        <v>378</v>
      </c>
    </row>
    <row r="32" spans="1:10" s="27" customFormat="1" ht="90">
      <c r="A32" s="56">
        <v>2</v>
      </c>
      <c r="B32" s="56">
        <v>21</v>
      </c>
      <c r="C32" s="57"/>
      <c r="D32" s="57"/>
      <c r="E32" s="53" t="s">
        <v>115</v>
      </c>
      <c r="F32" s="54" t="s">
        <v>83</v>
      </c>
      <c r="G32" s="54" t="s">
        <v>142</v>
      </c>
      <c r="H32" s="58"/>
      <c r="I32" s="55" t="s">
        <v>27</v>
      </c>
      <c r="J32" s="92" t="s">
        <v>379</v>
      </c>
    </row>
    <row r="33" spans="1:10" s="27" customFormat="1" ht="45">
      <c r="A33" s="56">
        <v>2</v>
      </c>
      <c r="B33" s="56">
        <v>22</v>
      </c>
      <c r="C33" s="57"/>
      <c r="D33" s="57"/>
      <c r="E33" s="53" t="s">
        <v>84</v>
      </c>
      <c r="F33" s="54" t="s">
        <v>85</v>
      </c>
      <c r="G33" s="54" t="s">
        <v>86</v>
      </c>
      <c r="H33" s="58"/>
      <c r="I33" s="55" t="s">
        <v>27</v>
      </c>
      <c r="J33" s="92" t="s">
        <v>16</v>
      </c>
    </row>
    <row r="34" spans="1:10" s="28" customFormat="1" ht="51.75" customHeight="1">
      <c r="A34" s="51">
        <v>3</v>
      </c>
      <c r="B34" s="51">
        <v>23</v>
      </c>
      <c r="C34" s="52"/>
      <c r="D34" s="52"/>
      <c r="E34" s="53" t="s">
        <v>236</v>
      </c>
      <c r="F34" s="54" t="s">
        <v>244</v>
      </c>
      <c r="G34" s="54" t="s">
        <v>149</v>
      </c>
      <c r="H34" s="54"/>
      <c r="I34" s="55" t="s">
        <v>27</v>
      </c>
      <c r="J34" s="87" t="s">
        <v>284</v>
      </c>
    </row>
    <row r="35" spans="1:12" s="28" customFormat="1" ht="91.5" customHeight="1">
      <c r="A35" s="51">
        <v>3</v>
      </c>
      <c r="B35" s="51">
        <v>24</v>
      </c>
      <c r="C35" s="52"/>
      <c r="D35" s="52"/>
      <c r="E35" s="53" t="s">
        <v>292</v>
      </c>
      <c r="F35" s="54" t="s">
        <v>245</v>
      </c>
      <c r="G35" s="54" t="s">
        <v>200</v>
      </c>
      <c r="H35" s="54"/>
      <c r="I35" s="55" t="s">
        <v>27</v>
      </c>
      <c r="J35" s="87" t="s">
        <v>285</v>
      </c>
      <c r="K35" s="67"/>
      <c r="L35" s="67"/>
    </row>
    <row r="36" spans="1:12" s="28" customFormat="1" ht="106.5" customHeight="1">
      <c r="A36" s="51">
        <v>3</v>
      </c>
      <c r="B36" s="51">
        <v>25</v>
      </c>
      <c r="C36" s="52"/>
      <c r="D36" s="52"/>
      <c r="E36" s="53" t="s">
        <v>246</v>
      </c>
      <c r="F36" s="54" t="s">
        <v>286</v>
      </c>
      <c r="G36" s="54" t="s">
        <v>291</v>
      </c>
      <c r="H36" s="54"/>
      <c r="I36" s="55" t="s">
        <v>27</v>
      </c>
      <c r="J36" s="88" t="s">
        <v>380</v>
      </c>
      <c r="K36" s="67"/>
      <c r="L36" s="67"/>
    </row>
    <row r="37" spans="1:12" s="28" customFormat="1" ht="90.75" customHeight="1">
      <c r="A37" s="51">
        <v>3</v>
      </c>
      <c r="B37" s="51">
        <v>26</v>
      </c>
      <c r="C37" s="52"/>
      <c r="D37" s="52"/>
      <c r="E37" s="53" t="s">
        <v>231</v>
      </c>
      <c r="F37" s="54" t="s">
        <v>247</v>
      </c>
      <c r="G37" s="54" t="s">
        <v>248</v>
      </c>
      <c r="H37" s="54"/>
      <c r="I37" s="55" t="s">
        <v>27</v>
      </c>
      <c r="J37" s="85" t="s">
        <v>226</v>
      </c>
      <c r="K37" s="68"/>
      <c r="L37" s="68"/>
    </row>
    <row r="38" spans="1:12" s="28" customFormat="1" ht="45">
      <c r="A38" s="59">
        <v>3</v>
      </c>
      <c r="B38" s="59">
        <v>27</v>
      </c>
      <c r="C38" s="60"/>
      <c r="D38" s="60"/>
      <c r="E38" s="59" t="s">
        <v>40</v>
      </c>
      <c r="F38" s="58" t="s">
        <v>249</v>
      </c>
      <c r="G38" s="58" t="s">
        <v>250</v>
      </c>
      <c r="H38" s="58"/>
      <c r="I38" s="61" t="s">
        <v>27</v>
      </c>
      <c r="J38" s="93" t="s">
        <v>381</v>
      </c>
      <c r="K38" s="68"/>
      <c r="L38" s="68"/>
    </row>
    <row r="39" spans="1:12" s="28" customFormat="1" ht="75">
      <c r="A39" s="51">
        <v>3</v>
      </c>
      <c r="B39" s="51">
        <v>28</v>
      </c>
      <c r="C39" s="52"/>
      <c r="D39" s="52"/>
      <c r="E39" s="53" t="s">
        <v>251</v>
      </c>
      <c r="F39" s="54" t="s">
        <v>252</v>
      </c>
      <c r="G39" s="54" t="s">
        <v>82</v>
      </c>
      <c r="H39" s="54"/>
      <c r="I39" s="55" t="s">
        <v>27</v>
      </c>
      <c r="J39" s="87" t="s">
        <v>382</v>
      </c>
      <c r="K39" s="67"/>
      <c r="L39" s="67"/>
    </row>
    <row r="40" spans="1:12" s="28" customFormat="1" ht="91.5" customHeight="1">
      <c r="A40" s="62">
        <v>3</v>
      </c>
      <c r="B40" s="62">
        <v>29</v>
      </c>
      <c r="C40" s="63"/>
      <c r="D40" s="63"/>
      <c r="E40" s="64" t="s">
        <v>253</v>
      </c>
      <c r="F40" s="65" t="s">
        <v>254</v>
      </c>
      <c r="G40" s="65" t="s">
        <v>293</v>
      </c>
      <c r="H40" s="65"/>
      <c r="I40" s="66" t="s">
        <v>27</v>
      </c>
      <c r="J40" s="94" t="s">
        <v>324</v>
      </c>
      <c r="K40" s="68"/>
      <c r="L40" s="68"/>
    </row>
    <row r="41" spans="1:12" s="28" customFormat="1" ht="136.5" customHeight="1">
      <c r="A41" s="51">
        <v>3</v>
      </c>
      <c r="B41" s="51">
        <v>30</v>
      </c>
      <c r="C41" s="52"/>
      <c r="D41" s="52"/>
      <c r="E41" s="53" t="s">
        <v>32</v>
      </c>
      <c r="F41" s="54" t="s">
        <v>255</v>
      </c>
      <c r="G41" s="54" t="s">
        <v>243</v>
      </c>
      <c r="H41" s="54"/>
      <c r="I41" s="55" t="s">
        <v>27</v>
      </c>
      <c r="J41" s="87" t="s">
        <v>325</v>
      </c>
      <c r="K41" s="67"/>
      <c r="L41" s="67"/>
    </row>
    <row r="42" spans="1:10" s="28" customFormat="1" ht="60">
      <c r="A42" s="51">
        <v>3</v>
      </c>
      <c r="B42" s="51">
        <v>31</v>
      </c>
      <c r="C42" s="52"/>
      <c r="D42" s="52"/>
      <c r="E42" s="53" t="s">
        <v>256</v>
      </c>
      <c r="F42" s="54" t="s">
        <v>247</v>
      </c>
      <c r="G42" s="54" t="s">
        <v>152</v>
      </c>
      <c r="H42" s="54"/>
      <c r="I42" s="55" t="s">
        <v>27</v>
      </c>
      <c r="J42" s="87" t="s">
        <v>326</v>
      </c>
    </row>
    <row r="43" spans="1:12" s="28" customFormat="1" ht="75">
      <c r="A43" s="51">
        <v>3</v>
      </c>
      <c r="B43" s="51">
        <v>32</v>
      </c>
      <c r="C43" s="52"/>
      <c r="D43" s="52"/>
      <c r="E43" s="53" t="s">
        <v>237</v>
      </c>
      <c r="F43" s="54" t="s">
        <v>238</v>
      </c>
      <c r="G43" s="54" t="s">
        <v>239</v>
      </c>
      <c r="H43" s="54"/>
      <c r="I43" s="55" t="s">
        <v>27</v>
      </c>
      <c r="J43" s="93" t="s">
        <v>327</v>
      </c>
      <c r="K43" s="67"/>
      <c r="L43" s="67"/>
    </row>
    <row r="44" spans="1:12" s="28" customFormat="1" ht="45">
      <c r="A44" s="51">
        <v>3</v>
      </c>
      <c r="B44" s="51">
        <v>33</v>
      </c>
      <c r="C44" s="52"/>
      <c r="D44" s="52"/>
      <c r="E44" s="53" t="s">
        <v>328</v>
      </c>
      <c r="F44" s="54" t="s">
        <v>240</v>
      </c>
      <c r="G44" s="54"/>
      <c r="H44" s="54"/>
      <c r="I44" s="55" t="s">
        <v>27</v>
      </c>
      <c r="J44" s="84" t="s">
        <v>329</v>
      </c>
      <c r="K44" s="67"/>
      <c r="L44" s="67"/>
    </row>
    <row r="45" spans="1:10" s="28" customFormat="1" ht="56.25" customHeight="1">
      <c r="A45" s="51">
        <v>3</v>
      </c>
      <c r="B45" s="51">
        <v>34</v>
      </c>
      <c r="C45" s="52"/>
      <c r="D45" s="52"/>
      <c r="E45" s="53" t="s">
        <v>241</v>
      </c>
      <c r="F45" s="54" t="s">
        <v>291</v>
      </c>
      <c r="G45" s="54" t="s">
        <v>242</v>
      </c>
      <c r="H45" s="54"/>
      <c r="I45" s="55" t="s">
        <v>27</v>
      </c>
      <c r="J45" s="84" t="s">
        <v>330</v>
      </c>
    </row>
    <row r="46" spans="1:10" s="28" customFormat="1" ht="60">
      <c r="A46" s="51">
        <v>4</v>
      </c>
      <c r="B46" s="51">
        <v>35</v>
      </c>
      <c r="C46" s="52"/>
      <c r="D46" s="52"/>
      <c r="E46" s="53" t="s">
        <v>281</v>
      </c>
      <c r="F46" s="54" t="s">
        <v>282</v>
      </c>
      <c r="G46" s="54" t="s">
        <v>283</v>
      </c>
      <c r="H46" s="54"/>
      <c r="I46" s="61" t="s">
        <v>27</v>
      </c>
      <c r="J46" s="84" t="s">
        <v>257</v>
      </c>
    </row>
    <row r="47" spans="1:10" s="28" customFormat="1" ht="90">
      <c r="A47" s="51">
        <v>4</v>
      </c>
      <c r="B47" s="51">
        <v>36</v>
      </c>
      <c r="C47" s="52"/>
      <c r="D47" s="52"/>
      <c r="E47" s="53" t="s">
        <v>258</v>
      </c>
      <c r="F47" s="54" t="s">
        <v>259</v>
      </c>
      <c r="G47" s="54" t="s">
        <v>260</v>
      </c>
      <c r="H47" s="54"/>
      <c r="I47" s="61" t="s">
        <v>27</v>
      </c>
      <c r="J47" s="84" t="s">
        <v>174</v>
      </c>
    </row>
    <row r="48" spans="1:10" s="28" customFormat="1" ht="45">
      <c r="A48" s="51">
        <v>4</v>
      </c>
      <c r="B48" s="51">
        <v>37</v>
      </c>
      <c r="C48" s="52"/>
      <c r="D48" s="52"/>
      <c r="E48" s="53" t="s">
        <v>175</v>
      </c>
      <c r="F48" s="54" t="s">
        <v>259</v>
      </c>
      <c r="G48" s="54" t="s">
        <v>176</v>
      </c>
      <c r="H48" s="54"/>
      <c r="I48" s="61" t="s">
        <v>27</v>
      </c>
      <c r="J48" s="84" t="s">
        <v>177</v>
      </c>
    </row>
    <row r="49" spans="1:10" s="28" customFormat="1" ht="31.5">
      <c r="A49" s="51">
        <v>4</v>
      </c>
      <c r="B49" s="51">
        <v>38</v>
      </c>
      <c r="C49" s="52"/>
      <c r="D49" s="52"/>
      <c r="E49" s="53" t="s">
        <v>178</v>
      </c>
      <c r="F49" s="54" t="s">
        <v>179</v>
      </c>
      <c r="G49" s="54" t="s">
        <v>180</v>
      </c>
      <c r="H49" s="54"/>
      <c r="I49" s="61" t="s">
        <v>27</v>
      </c>
      <c r="J49" s="84" t="s">
        <v>181</v>
      </c>
    </row>
    <row r="50" spans="1:10" s="28" customFormat="1" ht="47.25">
      <c r="A50" s="51">
        <v>4</v>
      </c>
      <c r="B50" s="51">
        <v>39</v>
      </c>
      <c r="C50" s="52"/>
      <c r="D50" s="52"/>
      <c r="E50" s="53" t="s">
        <v>182</v>
      </c>
      <c r="F50" s="54" t="s">
        <v>183</v>
      </c>
      <c r="G50" s="54" t="s">
        <v>184</v>
      </c>
      <c r="H50" s="54"/>
      <c r="I50" s="61" t="s">
        <v>27</v>
      </c>
      <c r="J50" s="84" t="s">
        <v>185</v>
      </c>
    </row>
    <row r="51" spans="1:10" s="28" customFormat="1" ht="31.5">
      <c r="A51" s="51">
        <v>4</v>
      </c>
      <c r="B51" s="51">
        <v>40</v>
      </c>
      <c r="C51" s="52"/>
      <c r="D51" s="52"/>
      <c r="E51" s="53" t="s">
        <v>231</v>
      </c>
      <c r="F51" s="54" t="s">
        <v>186</v>
      </c>
      <c r="G51" s="54" t="s">
        <v>186</v>
      </c>
      <c r="H51" s="54"/>
      <c r="I51" s="61" t="s">
        <v>27</v>
      </c>
      <c r="J51" s="84" t="s">
        <v>118</v>
      </c>
    </row>
    <row r="52" spans="1:10" s="28" customFormat="1" ht="30">
      <c r="A52" s="51">
        <v>4</v>
      </c>
      <c r="B52" s="51">
        <v>41</v>
      </c>
      <c r="C52" s="52"/>
      <c r="D52" s="52"/>
      <c r="E52" s="53" t="s">
        <v>119</v>
      </c>
      <c r="F52" s="54" t="s">
        <v>120</v>
      </c>
      <c r="G52" s="54"/>
      <c r="H52" s="54"/>
      <c r="I52" s="61" t="s">
        <v>27</v>
      </c>
      <c r="J52" s="84" t="s">
        <v>121</v>
      </c>
    </row>
    <row r="53" spans="1:10" s="28" customFormat="1" ht="45">
      <c r="A53" s="51">
        <v>4</v>
      </c>
      <c r="B53" s="51">
        <v>42</v>
      </c>
      <c r="C53" s="52"/>
      <c r="D53" s="52"/>
      <c r="E53" s="53" t="s">
        <v>280</v>
      </c>
      <c r="F53" s="54" t="s">
        <v>122</v>
      </c>
      <c r="G53" s="54" t="s">
        <v>123</v>
      </c>
      <c r="H53" s="54"/>
      <c r="I53" s="61" t="s">
        <v>27</v>
      </c>
      <c r="J53" s="84" t="s">
        <v>124</v>
      </c>
    </row>
    <row r="54" spans="1:10" s="28" customFormat="1" ht="45">
      <c r="A54" s="51">
        <v>4</v>
      </c>
      <c r="B54" s="51">
        <v>43</v>
      </c>
      <c r="C54" s="52"/>
      <c r="D54" s="52"/>
      <c r="E54" s="53" t="s">
        <v>32</v>
      </c>
      <c r="F54" s="54" t="s">
        <v>125</v>
      </c>
      <c r="G54" s="54" t="s">
        <v>126</v>
      </c>
      <c r="H54" s="54"/>
      <c r="I54" s="61" t="s">
        <v>27</v>
      </c>
      <c r="J54" s="84" t="s">
        <v>342</v>
      </c>
    </row>
    <row r="55" spans="1:10" s="28" customFormat="1" ht="105">
      <c r="A55" s="51">
        <v>4</v>
      </c>
      <c r="B55" s="51">
        <v>44</v>
      </c>
      <c r="C55" s="52"/>
      <c r="D55" s="52"/>
      <c r="E55" s="53" t="s">
        <v>343</v>
      </c>
      <c r="F55" s="54" t="s">
        <v>344</v>
      </c>
      <c r="G55" s="54"/>
      <c r="H55" s="54"/>
      <c r="I55" s="61" t="s">
        <v>27</v>
      </c>
      <c r="J55" s="84" t="s">
        <v>345</v>
      </c>
    </row>
    <row r="56" spans="1:10" s="28" customFormat="1" ht="75">
      <c r="A56" s="51">
        <v>4</v>
      </c>
      <c r="B56" s="51">
        <v>45</v>
      </c>
      <c r="C56" s="52"/>
      <c r="D56" s="52"/>
      <c r="E56" s="53" t="s">
        <v>289</v>
      </c>
      <c r="F56" s="54" t="s">
        <v>290</v>
      </c>
      <c r="G56" s="54" t="s">
        <v>283</v>
      </c>
      <c r="H56" s="54"/>
      <c r="I56" s="61" t="s">
        <v>27</v>
      </c>
      <c r="J56" s="84" t="s">
        <v>1</v>
      </c>
    </row>
    <row r="57" spans="1:10" s="28" customFormat="1" ht="45">
      <c r="A57" s="51">
        <v>4</v>
      </c>
      <c r="B57" s="51">
        <v>46</v>
      </c>
      <c r="C57" s="52"/>
      <c r="D57" s="52"/>
      <c r="E57" s="53" t="s">
        <v>262</v>
      </c>
      <c r="F57" s="54" t="s">
        <v>120</v>
      </c>
      <c r="G57" s="54"/>
      <c r="H57" s="54"/>
      <c r="I57" s="61" t="s">
        <v>27</v>
      </c>
      <c r="J57" s="84" t="s">
        <v>263</v>
      </c>
    </row>
    <row r="58" spans="1:10" s="28" customFormat="1" ht="60">
      <c r="A58" s="51">
        <v>4</v>
      </c>
      <c r="B58" s="51">
        <v>47</v>
      </c>
      <c r="C58" s="52"/>
      <c r="D58" s="52"/>
      <c r="E58" s="53" t="s">
        <v>264</v>
      </c>
      <c r="F58" s="54" t="s">
        <v>265</v>
      </c>
      <c r="G58" s="54" t="s">
        <v>291</v>
      </c>
      <c r="H58" s="54"/>
      <c r="I58" s="61" t="s">
        <v>27</v>
      </c>
      <c r="J58" s="84" t="s">
        <v>346</v>
      </c>
    </row>
    <row r="59" spans="1:10" s="28" customFormat="1" ht="31.5">
      <c r="A59" s="51">
        <v>4</v>
      </c>
      <c r="B59" s="51">
        <v>48</v>
      </c>
      <c r="C59" s="52"/>
      <c r="D59" s="52"/>
      <c r="E59" s="53" t="s">
        <v>268</v>
      </c>
      <c r="F59" s="54" t="s">
        <v>266</v>
      </c>
      <c r="G59" s="54" t="s">
        <v>290</v>
      </c>
      <c r="H59" s="54"/>
      <c r="I59" s="61" t="s">
        <v>27</v>
      </c>
      <c r="J59" s="84" t="s">
        <v>267</v>
      </c>
    </row>
    <row r="60" spans="1:10" s="28" customFormat="1" ht="45">
      <c r="A60" s="51">
        <v>4</v>
      </c>
      <c r="B60" s="51">
        <v>49</v>
      </c>
      <c r="C60" s="52"/>
      <c r="D60" s="52"/>
      <c r="E60" s="53" t="s">
        <v>75</v>
      </c>
      <c r="F60" s="54" t="s">
        <v>269</v>
      </c>
      <c r="G60" s="54" t="s">
        <v>291</v>
      </c>
      <c r="H60" s="54"/>
      <c r="I60" s="61" t="s">
        <v>27</v>
      </c>
      <c r="J60" s="84" t="s">
        <v>99</v>
      </c>
    </row>
    <row r="61" spans="1:10" s="28" customFormat="1" ht="45">
      <c r="A61" s="51">
        <v>4</v>
      </c>
      <c r="B61" s="51">
        <v>50</v>
      </c>
      <c r="C61" s="52"/>
      <c r="D61" s="52"/>
      <c r="E61" s="53" t="s">
        <v>100</v>
      </c>
      <c r="F61" s="54" t="s">
        <v>101</v>
      </c>
      <c r="G61" s="54" t="s">
        <v>102</v>
      </c>
      <c r="H61" s="54"/>
      <c r="I61" s="61" t="s">
        <v>27</v>
      </c>
      <c r="J61" s="84" t="s">
        <v>103</v>
      </c>
    </row>
    <row r="62" spans="1:10" s="28" customFormat="1" ht="60">
      <c r="A62" s="51">
        <v>4</v>
      </c>
      <c r="B62" s="51">
        <v>51</v>
      </c>
      <c r="C62" s="52"/>
      <c r="D62" s="52"/>
      <c r="E62" s="53" t="s">
        <v>104</v>
      </c>
      <c r="F62" s="54" t="s">
        <v>105</v>
      </c>
      <c r="G62" s="54" t="s">
        <v>106</v>
      </c>
      <c r="H62" s="54"/>
      <c r="I62" s="61" t="s">
        <v>27</v>
      </c>
      <c r="J62" s="84" t="s">
        <v>107</v>
      </c>
    </row>
    <row r="63" spans="1:10" s="28" customFormat="1" ht="75">
      <c r="A63" s="51">
        <v>4</v>
      </c>
      <c r="B63" s="51">
        <v>52</v>
      </c>
      <c r="C63" s="52"/>
      <c r="D63" s="52"/>
      <c r="E63" s="53" t="s">
        <v>208</v>
      </c>
      <c r="F63" s="54" t="s">
        <v>108</v>
      </c>
      <c r="G63" s="54" t="s">
        <v>109</v>
      </c>
      <c r="H63" s="54"/>
      <c r="I63" s="61" t="s">
        <v>27</v>
      </c>
      <c r="J63" s="84" t="s">
        <v>110</v>
      </c>
    </row>
    <row r="64" spans="1:10" s="28" customFormat="1" ht="45">
      <c r="A64" s="51">
        <v>4</v>
      </c>
      <c r="B64" s="51">
        <v>53</v>
      </c>
      <c r="C64" s="52"/>
      <c r="D64" s="52"/>
      <c r="E64" s="53" t="s">
        <v>218</v>
      </c>
      <c r="F64" s="54" t="s">
        <v>269</v>
      </c>
      <c r="G64" s="54" t="s">
        <v>111</v>
      </c>
      <c r="H64" s="54"/>
      <c r="I64" s="61" t="s">
        <v>27</v>
      </c>
      <c r="J64" s="84" t="s">
        <v>112</v>
      </c>
    </row>
    <row r="65" spans="1:10" s="28" customFormat="1" ht="45">
      <c r="A65" s="51">
        <v>5</v>
      </c>
      <c r="B65" s="51">
        <v>54</v>
      </c>
      <c r="C65" s="52"/>
      <c r="D65" s="52"/>
      <c r="E65" s="53" t="s">
        <v>287</v>
      </c>
      <c r="F65" s="54" t="s">
        <v>220</v>
      </c>
      <c r="G65" s="54" t="s">
        <v>141</v>
      </c>
      <c r="H65" s="54"/>
      <c r="I65" s="61" t="s">
        <v>27</v>
      </c>
      <c r="J65" s="84" t="s">
        <v>347</v>
      </c>
    </row>
    <row r="66" spans="1:10" s="28" customFormat="1" ht="46.5" customHeight="1">
      <c r="A66" s="51">
        <v>5</v>
      </c>
      <c r="B66" s="51">
        <v>55</v>
      </c>
      <c r="C66" s="52"/>
      <c r="D66" s="52"/>
      <c r="E66" s="53" t="s">
        <v>258</v>
      </c>
      <c r="F66" s="54" t="s">
        <v>2</v>
      </c>
      <c r="G66" s="54" t="s">
        <v>294</v>
      </c>
      <c r="H66" s="54"/>
      <c r="I66" s="61" t="s">
        <v>27</v>
      </c>
      <c r="J66" s="84" t="s">
        <v>348</v>
      </c>
    </row>
    <row r="67" spans="1:10" s="28" customFormat="1" ht="92.25" customHeight="1">
      <c r="A67" s="51">
        <v>5</v>
      </c>
      <c r="B67" s="51">
        <v>56</v>
      </c>
      <c r="C67" s="52"/>
      <c r="D67" s="52"/>
      <c r="E67" s="53" t="s">
        <v>115</v>
      </c>
      <c r="F67" s="54" t="s">
        <v>295</v>
      </c>
      <c r="G67" s="54" t="s">
        <v>296</v>
      </c>
      <c r="H67" s="54"/>
      <c r="I67" s="61" t="s">
        <v>27</v>
      </c>
      <c r="J67" s="84" t="s">
        <v>297</v>
      </c>
    </row>
    <row r="68" spans="1:10" s="28" customFormat="1" ht="60" customHeight="1">
      <c r="A68" s="51">
        <v>5</v>
      </c>
      <c r="B68" s="51">
        <v>57</v>
      </c>
      <c r="C68" s="52"/>
      <c r="D68" s="52"/>
      <c r="E68" s="53" t="s">
        <v>349</v>
      </c>
      <c r="F68" s="54" t="s">
        <v>298</v>
      </c>
      <c r="G68" s="54" t="s">
        <v>299</v>
      </c>
      <c r="H68" s="54"/>
      <c r="I68" s="61" t="s">
        <v>27</v>
      </c>
      <c r="J68" s="84" t="s">
        <v>350</v>
      </c>
    </row>
    <row r="69" spans="1:10" s="28" customFormat="1" ht="134.25" customHeight="1">
      <c r="A69" s="51">
        <v>5</v>
      </c>
      <c r="B69" s="51">
        <v>58</v>
      </c>
      <c r="C69" s="52"/>
      <c r="D69" s="52"/>
      <c r="E69" s="53" t="s">
        <v>351</v>
      </c>
      <c r="F69" s="54" t="s">
        <v>300</v>
      </c>
      <c r="G69" s="54" t="s">
        <v>301</v>
      </c>
      <c r="H69" s="54"/>
      <c r="I69" s="61" t="s">
        <v>27</v>
      </c>
      <c r="J69" s="84" t="s">
        <v>352</v>
      </c>
    </row>
    <row r="70" spans="1:10" s="28" customFormat="1" ht="120.75" customHeight="1">
      <c r="A70" s="51">
        <v>5</v>
      </c>
      <c r="B70" s="51">
        <v>59</v>
      </c>
      <c r="C70" s="52"/>
      <c r="D70" s="52"/>
      <c r="E70" s="53" t="s">
        <v>288</v>
      </c>
      <c r="F70" s="54" t="s">
        <v>302</v>
      </c>
      <c r="G70" s="54" t="s">
        <v>303</v>
      </c>
      <c r="H70" s="54"/>
      <c r="I70" s="61" t="s">
        <v>27</v>
      </c>
      <c r="J70" s="84" t="s">
        <v>353</v>
      </c>
    </row>
    <row r="71" spans="1:10" s="28" customFormat="1" ht="93" customHeight="1">
      <c r="A71" s="51">
        <v>5</v>
      </c>
      <c r="B71" s="51">
        <v>60</v>
      </c>
      <c r="C71" s="52"/>
      <c r="D71" s="52"/>
      <c r="E71" s="53" t="s">
        <v>4</v>
      </c>
      <c r="F71" s="54" t="s">
        <v>304</v>
      </c>
      <c r="G71" s="54" t="s">
        <v>305</v>
      </c>
      <c r="H71" s="54"/>
      <c r="I71" s="61" t="s">
        <v>27</v>
      </c>
      <c r="J71" s="84" t="s">
        <v>354</v>
      </c>
    </row>
    <row r="72" spans="1:10" s="28" customFormat="1" ht="92.25" customHeight="1">
      <c r="A72" s="51">
        <v>5</v>
      </c>
      <c r="B72" s="51">
        <v>61</v>
      </c>
      <c r="C72" s="52"/>
      <c r="D72" s="52"/>
      <c r="E72" s="53" t="s">
        <v>306</v>
      </c>
      <c r="F72" s="54" t="s">
        <v>307</v>
      </c>
      <c r="G72" s="54" t="s">
        <v>308</v>
      </c>
      <c r="H72" s="54"/>
      <c r="I72" s="61" t="s">
        <v>27</v>
      </c>
      <c r="J72" s="84" t="s">
        <v>3</v>
      </c>
    </row>
    <row r="73" spans="1:10" s="28" customFormat="1" ht="93.75" customHeight="1">
      <c r="A73" s="51">
        <v>5</v>
      </c>
      <c r="B73" s="51">
        <v>62</v>
      </c>
      <c r="C73" s="52"/>
      <c r="D73" s="52"/>
      <c r="E73" s="53" t="s">
        <v>355</v>
      </c>
      <c r="F73" s="54" t="s">
        <v>148</v>
      </c>
      <c r="G73" s="54" t="s">
        <v>309</v>
      </c>
      <c r="H73" s="54"/>
      <c r="I73" s="61" t="s">
        <v>27</v>
      </c>
      <c r="J73" s="84" t="s">
        <v>356</v>
      </c>
    </row>
    <row r="74" spans="1:10" s="28" customFormat="1" ht="78" customHeight="1">
      <c r="A74" s="51">
        <v>5</v>
      </c>
      <c r="B74" s="51">
        <v>63</v>
      </c>
      <c r="C74" s="52"/>
      <c r="D74" s="52"/>
      <c r="E74" s="53" t="s">
        <v>357</v>
      </c>
      <c r="F74" s="54" t="s">
        <v>217</v>
      </c>
      <c r="G74" s="54" t="s">
        <v>310</v>
      </c>
      <c r="H74" s="54"/>
      <c r="I74" s="61" t="s">
        <v>27</v>
      </c>
      <c r="J74" s="84" t="s">
        <v>358</v>
      </c>
    </row>
    <row r="75" spans="1:10" s="28" customFormat="1" ht="136.5" customHeight="1">
      <c r="A75" s="51">
        <v>5</v>
      </c>
      <c r="B75" s="51">
        <v>64</v>
      </c>
      <c r="C75" s="52"/>
      <c r="D75" s="52"/>
      <c r="E75" s="53" t="s">
        <v>227</v>
      </c>
      <c r="F75" s="54" t="s">
        <v>311</v>
      </c>
      <c r="G75" s="54" t="s">
        <v>311</v>
      </c>
      <c r="H75" s="54"/>
      <c r="I75" s="61" t="s">
        <v>27</v>
      </c>
      <c r="J75" s="84" t="s">
        <v>359</v>
      </c>
    </row>
    <row r="76" spans="1:10" s="28" customFormat="1" ht="48" customHeight="1">
      <c r="A76" s="51">
        <v>5</v>
      </c>
      <c r="B76" s="51">
        <v>65</v>
      </c>
      <c r="C76" s="52"/>
      <c r="D76" s="52"/>
      <c r="E76" s="53" t="s">
        <v>312</v>
      </c>
      <c r="F76" s="54" t="s">
        <v>313</v>
      </c>
      <c r="G76" s="54" t="s">
        <v>305</v>
      </c>
      <c r="H76" s="54"/>
      <c r="I76" s="61" t="s">
        <v>27</v>
      </c>
      <c r="J76" s="84" t="s">
        <v>360</v>
      </c>
    </row>
    <row r="77" spans="1:10" s="28" customFormat="1" ht="59.25" customHeight="1">
      <c r="A77" s="51">
        <v>5</v>
      </c>
      <c r="B77" s="51">
        <v>66</v>
      </c>
      <c r="C77" s="52"/>
      <c r="D77" s="52"/>
      <c r="E77" s="53" t="s">
        <v>261</v>
      </c>
      <c r="F77" s="54" t="s">
        <v>361</v>
      </c>
      <c r="G77" s="54" t="s">
        <v>207</v>
      </c>
      <c r="H77" s="54"/>
      <c r="I77" s="61" t="s">
        <v>27</v>
      </c>
      <c r="J77" s="84" t="s">
        <v>362</v>
      </c>
    </row>
    <row r="78" spans="1:10" s="28" customFormat="1" ht="111.75" customHeight="1">
      <c r="A78" s="51">
        <v>5</v>
      </c>
      <c r="B78" s="51">
        <v>67</v>
      </c>
      <c r="C78" s="52"/>
      <c r="D78" s="52"/>
      <c r="E78" s="53" t="s">
        <v>314</v>
      </c>
      <c r="F78" s="54" t="s">
        <v>244</v>
      </c>
      <c r="G78" s="54" t="s">
        <v>149</v>
      </c>
      <c r="H78" s="54"/>
      <c r="I78" s="61" t="s">
        <v>27</v>
      </c>
      <c r="J78" s="84" t="s">
        <v>363</v>
      </c>
    </row>
    <row r="79" spans="1:10" s="28" customFormat="1" ht="62.25" customHeight="1">
      <c r="A79" s="51">
        <v>5</v>
      </c>
      <c r="B79" s="51">
        <v>68</v>
      </c>
      <c r="C79" s="52"/>
      <c r="D79" s="52"/>
      <c r="E79" s="53" t="s">
        <v>364</v>
      </c>
      <c r="F79" s="54" t="s">
        <v>142</v>
      </c>
      <c r="G79" s="54" t="s">
        <v>315</v>
      </c>
      <c r="H79" s="54"/>
      <c r="I79" s="61" t="s">
        <v>27</v>
      </c>
      <c r="J79" s="84" t="s">
        <v>365</v>
      </c>
    </row>
    <row r="80" spans="1:10" s="28" customFormat="1" ht="66" customHeight="1">
      <c r="A80" s="51">
        <v>5</v>
      </c>
      <c r="B80" s="51">
        <v>69</v>
      </c>
      <c r="C80" s="52"/>
      <c r="D80" s="52"/>
      <c r="E80" s="53" t="s">
        <v>261</v>
      </c>
      <c r="F80" s="54" t="s">
        <v>39</v>
      </c>
      <c r="G80" s="54" t="s">
        <v>194</v>
      </c>
      <c r="H80" s="54"/>
      <c r="I80" s="61" t="s">
        <v>27</v>
      </c>
      <c r="J80" s="84" t="s">
        <v>316</v>
      </c>
    </row>
    <row r="81" spans="1:10" s="28" customFormat="1" ht="69.75" customHeight="1">
      <c r="A81" s="51">
        <v>5</v>
      </c>
      <c r="B81" s="99">
        <v>70</v>
      </c>
      <c r="C81" s="52"/>
      <c r="D81" s="52"/>
      <c r="E81" s="53" t="s">
        <v>317</v>
      </c>
      <c r="F81" s="54" t="s">
        <v>318</v>
      </c>
      <c r="G81" s="54" t="s">
        <v>319</v>
      </c>
      <c r="H81" s="54"/>
      <c r="I81" s="61" t="s">
        <v>27</v>
      </c>
      <c r="J81" s="84" t="s">
        <v>366</v>
      </c>
    </row>
    <row r="82" spans="1:10" s="28" customFormat="1" ht="80.25" customHeight="1">
      <c r="A82" s="51">
        <v>5</v>
      </c>
      <c r="B82" s="51">
        <v>71</v>
      </c>
      <c r="C82" s="52"/>
      <c r="D82" s="52"/>
      <c r="E82" s="53" t="s">
        <v>317</v>
      </c>
      <c r="F82" s="54" t="s">
        <v>320</v>
      </c>
      <c r="G82" s="54" t="s">
        <v>300</v>
      </c>
      <c r="H82" s="54"/>
      <c r="I82" s="61" t="s">
        <v>27</v>
      </c>
      <c r="J82" s="84" t="s">
        <v>367</v>
      </c>
    </row>
    <row r="83" spans="1:10" s="28" customFormat="1" ht="79.5" customHeight="1">
      <c r="A83" s="51">
        <v>5</v>
      </c>
      <c r="B83" s="51">
        <v>72</v>
      </c>
      <c r="C83" s="52"/>
      <c r="D83" s="52"/>
      <c r="E83" s="53" t="s">
        <v>261</v>
      </c>
      <c r="F83" s="54" t="s">
        <v>143</v>
      </c>
      <c r="G83" s="54" t="s">
        <v>321</v>
      </c>
      <c r="H83" s="54"/>
      <c r="I83" s="61" t="s">
        <v>27</v>
      </c>
      <c r="J83" s="84" t="s">
        <v>368</v>
      </c>
    </row>
    <row r="84" spans="1:10" s="28" customFormat="1" ht="115.5" customHeight="1">
      <c r="A84" s="51">
        <v>5</v>
      </c>
      <c r="B84" s="51">
        <v>73</v>
      </c>
      <c r="C84" s="52"/>
      <c r="D84" s="52"/>
      <c r="E84" s="53" t="s">
        <v>369</v>
      </c>
      <c r="F84" s="54" t="s">
        <v>248</v>
      </c>
      <c r="G84" s="54" t="s">
        <v>248</v>
      </c>
      <c r="H84" s="54"/>
      <c r="I84" s="61" t="s">
        <v>27</v>
      </c>
      <c r="J84" s="84" t="s">
        <v>370</v>
      </c>
    </row>
    <row r="85" spans="1:10" s="28" customFormat="1" ht="105" customHeight="1">
      <c r="A85" s="51">
        <v>6</v>
      </c>
      <c r="B85" s="51">
        <v>74</v>
      </c>
      <c r="C85" s="52"/>
      <c r="D85" s="52"/>
      <c r="E85" s="53" t="s">
        <v>77</v>
      </c>
      <c r="F85" s="54" t="s">
        <v>188</v>
      </c>
      <c r="G85" s="54" t="s">
        <v>291</v>
      </c>
      <c r="H85" s="54"/>
      <c r="I85" s="61" t="s">
        <v>27</v>
      </c>
      <c r="J85" s="84" t="s">
        <v>371</v>
      </c>
    </row>
    <row r="86" spans="1:10" s="28" customFormat="1" ht="54.75" customHeight="1">
      <c r="A86" s="51">
        <v>6</v>
      </c>
      <c r="B86" s="51">
        <v>77</v>
      </c>
      <c r="C86" s="52"/>
      <c r="D86" s="52"/>
      <c r="E86" s="53" t="s">
        <v>270</v>
      </c>
      <c r="F86" s="54" t="s">
        <v>271</v>
      </c>
      <c r="G86" s="54" t="s">
        <v>272</v>
      </c>
      <c r="H86" s="54"/>
      <c r="I86" s="61" t="s">
        <v>27</v>
      </c>
      <c r="J86" s="84" t="s">
        <v>273</v>
      </c>
    </row>
    <row r="87" spans="1:10" s="28" customFormat="1" ht="34.5" customHeight="1">
      <c r="A87" s="51">
        <v>6</v>
      </c>
      <c r="B87" s="51">
        <v>76</v>
      </c>
      <c r="C87" s="52"/>
      <c r="D87" s="52"/>
      <c r="E87" s="53" t="s">
        <v>189</v>
      </c>
      <c r="F87" s="54" t="s">
        <v>220</v>
      </c>
      <c r="G87" s="54" t="s">
        <v>291</v>
      </c>
      <c r="H87" s="54"/>
      <c r="I87" s="61" t="s">
        <v>27</v>
      </c>
      <c r="J87" s="84" t="s">
        <v>372</v>
      </c>
    </row>
    <row r="88" spans="1:10" s="28" customFormat="1" ht="69.75" customHeight="1">
      <c r="A88" s="51">
        <v>6</v>
      </c>
      <c r="B88" s="51">
        <v>77</v>
      </c>
      <c r="C88" s="52"/>
      <c r="D88" s="52"/>
      <c r="E88" s="53" t="s">
        <v>373</v>
      </c>
      <c r="F88" s="54" t="s">
        <v>190</v>
      </c>
      <c r="G88" s="54" t="s">
        <v>291</v>
      </c>
      <c r="H88" s="54"/>
      <c r="I88" s="61" t="s">
        <v>27</v>
      </c>
      <c r="J88" s="84" t="s">
        <v>374</v>
      </c>
    </row>
    <row r="89" spans="1:10" s="28" customFormat="1" ht="66.75" customHeight="1">
      <c r="A89" s="51">
        <v>6</v>
      </c>
      <c r="B89" s="51">
        <v>78</v>
      </c>
      <c r="C89" s="52"/>
      <c r="D89" s="52"/>
      <c r="E89" s="53" t="s">
        <v>375</v>
      </c>
      <c r="F89" s="54" t="s">
        <v>274</v>
      </c>
      <c r="G89" s="54" t="s">
        <v>275</v>
      </c>
      <c r="H89" s="54"/>
      <c r="I89" s="61" t="s">
        <v>27</v>
      </c>
      <c r="J89" s="84" t="s">
        <v>276</v>
      </c>
    </row>
    <row r="90" spans="1:10" s="28" customFormat="1" ht="68.25" customHeight="1">
      <c r="A90" s="51">
        <v>6</v>
      </c>
      <c r="B90" s="51">
        <v>79</v>
      </c>
      <c r="C90" s="52"/>
      <c r="D90" s="52"/>
      <c r="E90" s="53" t="s">
        <v>277</v>
      </c>
      <c r="F90" s="54" t="s">
        <v>291</v>
      </c>
      <c r="G90" s="54"/>
      <c r="H90" s="54"/>
      <c r="I90" s="61" t="s">
        <v>27</v>
      </c>
      <c r="J90" s="84" t="s">
        <v>376</v>
      </c>
    </row>
    <row r="91" spans="1:10" s="28" customFormat="1" ht="45.75" customHeight="1">
      <c r="A91" s="51">
        <v>6</v>
      </c>
      <c r="B91" s="51">
        <v>80</v>
      </c>
      <c r="C91" s="52"/>
      <c r="D91" s="52"/>
      <c r="E91" s="53" t="s">
        <v>377</v>
      </c>
      <c r="F91" s="54" t="s">
        <v>127</v>
      </c>
      <c r="G91" s="54" t="s">
        <v>128</v>
      </c>
      <c r="H91" s="54"/>
      <c r="I91" s="61" t="s">
        <v>27</v>
      </c>
      <c r="J91" s="84" t="s">
        <v>331</v>
      </c>
    </row>
    <row r="92" spans="1:10" s="28" customFormat="1" ht="64.5" customHeight="1">
      <c r="A92" s="51">
        <v>6</v>
      </c>
      <c r="B92" s="51">
        <v>81</v>
      </c>
      <c r="C92" s="52"/>
      <c r="D92" s="52"/>
      <c r="E92" s="53" t="s">
        <v>332</v>
      </c>
      <c r="F92" s="54" t="s">
        <v>278</v>
      </c>
      <c r="G92" s="54" t="s">
        <v>279</v>
      </c>
      <c r="H92" s="54"/>
      <c r="I92" s="61" t="s">
        <v>27</v>
      </c>
      <c r="J92" s="84" t="s">
        <v>333</v>
      </c>
    </row>
    <row r="93" spans="1:10" s="28" customFormat="1" ht="64.5" customHeight="1">
      <c r="A93" s="51">
        <v>6</v>
      </c>
      <c r="B93" s="51">
        <v>82</v>
      </c>
      <c r="C93" s="52"/>
      <c r="D93" s="52"/>
      <c r="E93" s="53" t="s">
        <v>129</v>
      </c>
      <c r="F93" s="54" t="s">
        <v>130</v>
      </c>
      <c r="G93" s="100">
        <v>35895</v>
      </c>
      <c r="H93" s="54"/>
      <c r="I93" s="61" t="s">
        <v>27</v>
      </c>
      <c r="J93" s="84" t="s">
        <v>334</v>
      </c>
    </row>
    <row r="94" spans="1:10" s="28" customFormat="1" ht="64.5" customHeight="1">
      <c r="A94" s="51">
        <v>6</v>
      </c>
      <c r="B94" s="51">
        <v>83</v>
      </c>
      <c r="C94" s="52"/>
      <c r="D94" s="52"/>
      <c r="E94" s="53" t="s">
        <v>335</v>
      </c>
      <c r="F94" s="54" t="s">
        <v>131</v>
      </c>
      <c r="G94" s="54" t="s">
        <v>132</v>
      </c>
      <c r="H94" s="54"/>
      <c r="I94" s="61" t="s">
        <v>27</v>
      </c>
      <c r="J94" s="84" t="s">
        <v>133</v>
      </c>
    </row>
    <row r="95" spans="1:10" s="28" customFormat="1" ht="43.5" customHeight="1">
      <c r="A95" s="51">
        <v>6</v>
      </c>
      <c r="B95" s="51">
        <v>84</v>
      </c>
      <c r="C95" s="52"/>
      <c r="D95" s="52"/>
      <c r="E95" s="53" t="s">
        <v>336</v>
      </c>
      <c r="F95" s="54" t="s">
        <v>7</v>
      </c>
      <c r="G95" s="54" t="s">
        <v>134</v>
      </c>
      <c r="H95" s="54"/>
      <c r="I95" s="55" t="s">
        <v>27</v>
      </c>
      <c r="J95" s="84" t="s">
        <v>133</v>
      </c>
    </row>
    <row r="96" spans="1:10" s="28" customFormat="1" ht="37.5" customHeight="1">
      <c r="A96" s="51">
        <v>6</v>
      </c>
      <c r="B96" s="51">
        <v>85</v>
      </c>
      <c r="C96" s="52"/>
      <c r="D96" s="52"/>
      <c r="E96" s="53" t="s">
        <v>337</v>
      </c>
      <c r="F96" s="54" t="s">
        <v>127</v>
      </c>
      <c r="G96" s="54" t="s">
        <v>271</v>
      </c>
      <c r="H96" s="54"/>
      <c r="I96" s="55" t="s">
        <v>27</v>
      </c>
      <c r="J96" s="84" t="s">
        <v>338</v>
      </c>
    </row>
    <row r="97" spans="1:10" s="28" customFormat="1" ht="59.25" customHeight="1">
      <c r="A97" s="51">
        <v>6</v>
      </c>
      <c r="B97" s="86">
        <v>86</v>
      </c>
      <c r="C97" s="52"/>
      <c r="D97" s="52"/>
      <c r="E97" s="53" t="s">
        <v>135</v>
      </c>
      <c r="F97" s="54" t="s">
        <v>265</v>
      </c>
      <c r="G97" s="54" t="s">
        <v>136</v>
      </c>
      <c r="H97" s="54"/>
      <c r="I97" s="55" t="s">
        <v>27</v>
      </c>
      <c r="J97" s="84" t="s">
        <v>339</v>
      </c>
    </row>
    <row r="98" spans="1:11" s="28" customFormat="1" ht="59.25" customHeight="1">
      <c r="A98" s="51">
        <v>6</v>
      </c>
      <c r="B98" s="51">
        <v>87</v>
      </c>
      <c r="C98" s="52"/>
      <c r="D98" s="52"/>
      <c r="E98" s="53" t="s">
        <v>340</v>
      </c>
      <c r="F98" s="54" t="s">
        <v>344</v>
      </c>
      <c r="G98" s="54" t="s">
        <v>137</v>
      </c>
      <c r="H98" s="54"/>
      <c r="I98" s="55" t="s">
        <v>27</v>
      </c>
      <c r="J98" s="84" t="s">
        <v>341</v>
      </c>
      <c r="K98" s="101" t="s">
        <v>383</v>
      </c>
    </row>
  </sheetData>
  <sheetProtection/>
  <mergeCells count="13">
    <mergeCell ref="A9:D9"/>
    <mergeCell ref="F9:G9"/>
    <mergeCell ref="A7:B7"/>
    <mergeCell ref="C7:E7"/>
    <mergeCell ref="A8:B8"/>
    <mergeCell ref="A1:J1"/>
    <mergeCell ref="A2:J2"/>
    <mergeCell ref="A3:J3"/>
    <mergeCell ref="A4:J4"/>
    <mergeCell ref="A6:B6"/>
    <mergeCell ref="C6:E6"/>
    <mergeCell ref="F8:J8"/>
    <mergeCell ref="C8:E8"/>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H7EN5MXTHQNV-2-10962</vt:lpwstr>
  </property>
  <property fmtid="{D5CDD505-2E9C-101B-9397-08002B2CF9AE}" pid="3" name="_dlc_DocIdItemGuid">
    <vt:lpwstr>a0a4fb1a-4815-4456-ae69-fc1e44a493f9</vt:lpwstr>
  </property>
  <property fmtid="{D5CDD505-2E9C-101B-9397-08002B2CF9AE}" pid="4" name="_dlc_DocIdUrl">
    <vt:lpwstr>https://www.mincultura.gov.co/_layouts/DocIdRedir.aspx?ID=H7EN5MXTHQNV-2-10962, H7EN5MXTHQNV-2-10962</vt:lpwstr>
  </property>
</Properties>
</file>