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6115" windowHeight="118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Unidad">[1]Hoja1!$A$1:$A$8</definedName>
  </definedNames>
  <calcPr calcId="145621"/>
</workbook>
</file>

<file path=xl/calcChain.xml><?xml version="1.0" encoding="utf-8"?>
<calcChain xmlns="http://schemas.openxmlformats.org/spreadsheetml/2006/main">
  <c r="H88" i="2" l="1"/>
  <c r="G85" i="2"/>
  <c r="I85" i="2" s="1"/>
  <c r="I84" i="2"/>
  <c r="M84" i="2" s="1"/>
  <c r="G84" i="2"/>
  <c r="K83" i="2"/>
  <c r="G83" i="2"/>
  <c r="I83" i="2" s="1"/>
  <c r="G82" i="2"/>
  <c r="I82" i="2" s="1"/>
  <c r="I81" i="2"/>
  <c r="M81" i="2" s="1"/>
  <c r="G81" i="2"/>
  <c r="K80" i="2"/>
  <c r="G80" i="2"/>
  <c r="I80" i="2" s="1"/>
  <c r="I79" i="2"/>
  <c r="J79" i="2" s="1"/>
  <c r="G79" i="2"/>
  <c r="J78" i="2"/>
  <c r="A78" i="2" s="1"/>
  <c r="I78" i="2"/>
  <c r="M78" i="2" s="1"/>
  <c r="G78" i="2"/>
  <c r="G77" i="2"/>
  <c r="I77" i="2" s="1"/>
  <c r="G76" i="2"/>
  <c r="I76" i="2" s="1"/>
  <c r="I75" i="2"/>
  <c r="J75" i="2" s="1"/>
  <c r="G75" i="2"/>
  <c r="J74" i="2"/>
  <c r="A74" i="2" s="1"/>
  <c r="I74" i="2"/>
  <c r="M74" i="2" s="1"/>
  <c r="G74" i="2"/>
  <c r="G73" i="2"/>
  <c r="I73" i="2" s="1"/>
  <c r="I72" i="2"/>
  <c r="J72" i="2" s="1"/>
  <c r="G72" i="2"/>
  <c r="A72" i="2" s="1"/>
  <c r="J71" i="2"/>
  <c r="A71" i="2" s="1"/>
  <c r="I71" i="2"/>
  <c r="M71" i="2" s="1"/>
  <c r="G71" i="2"/>
  <c r="G70" i="2"/>
  <c r="I70" i="2" s="1"/>
  <c r="G69" i="2"/>
  <c r="I69" i="2" s="1"/>
  <c r="I68" i="2"/>
  <c r="J68" i="2" s="1"/>
  <c r="G68" i="2"/>
  <c r="J67" i="2"/>
  <c r="A67" i="2" s="1"/>
  <c r="I67" i="2"/>
  <c r="M67" i="2" s="1"/>
  <c r="G67" i="2"/>
  <c r="G66" i="2"/>
  <c r="I66" i="2" s="1"/>
  <c r="G65" i="2"/>
  <c r="I65" i="2" s="1"/>
  <c r="J64" i="2"/>
  <c r="A64" i="2" s="1"/>
  <c r="I64" i="2"/>
  <c r="M64" i="2" s="1"/>
  <c r="G64" i="2"/>
  <c r="G63" i="2"/>
  <c r="I63" i="2" s="1"/>
  <c r="G62" i="2"/>
  <c r="I62" i="2" s="1"/>
  <c r="I61" i="2"/>
  <c r="J61" i="2" s="1"/>
  <c r="G61" i="2"/>
  <c r="M60" i="2"/>
  <c r="J60" i="2"/>
  <c r="I60" i="2"/>
  <c r="G60" i="2"/>
  <c r="A60" i="2"/>
  <c r="G59" i="2"/>
  <c r="I58" i="2"/>
  <c r="M58" i="2" s="1"/>
  <c r="G58" i="2"/>
  <c r="K57" i="2"/>
  <c r="J57" i="2"/>
  <c r="I57" i="2"/>
  <c r="M57" i="2" s="1"/>
  <c r="G57" i="2"/>
  <c r="A57" i="2"/>
  <c r="I56" i="2"/>
  <c r="M56" i="2" s="1"/>
  <c r="G56" i="2"/>
  <c r="J55" i="2"/>
  <c r="I55" i="2"/>
  <c r="M55" i="2" s="1"/>
  <c r="G55" i="2"/>
  <c r="A55" i="2" s="1"/>
  <c r="M54" i="2"/>
  <c r="J54" i="2"/>
  <c r="I54" i="2"/>
  <c r="G54" i="2"/>
  <c r="A54" i="2"/>
  <c r="G53" i="2"/>
  <c r="G52" i="2"/>
  <c r="I52" i="2" s="1"/>
  <c r="K51" i="2"/>
  <c r="J51" i="2"/>
  <c r="I51" i="2"/>
  <c r="M51" i="2" s="1"/>
  <c r="G51" i="2"/>
  <c r="A51" i="2"/>
  <c r="G50" i="2"/>
  <c r="G49" i="2"/>
  <c r="I49" i="2" s="1"/>
  <c r="I48" i="2"/>
  <c r="J48" i="2" s="1"/>
  <c r="G48" i="2"/>
  <c r="A48" i="2" s="1"/>
  <c r="M47" i="2"/>
  <c r="J47" i="2"/>
  <c r="I47" i="2"/>
  <c r="G47" i="2"/>
  <c r="A47" i="2"/>
  <c r="G46" i="2"/>
  <c r="G45" i="2"/>
  <c r="I45" i="2" s="1"/>
  <c r="J44" i="2"/>
  <c r="I44" i="2"/>
  <c r="M44" i="2" s="1"/>
  <c r="G44" i="2"/>
  <c r="A44" i="2" s="1"/>
  <c r="M43" i="2"/>
  <c r="J43" i="2"/>
  <c r="I43" i="2"/>
  <c r="G43" i="2"/>
  <c r="A43" i="2"/>
  <c r="G42" i="2"/>
  <c r="G41" i="2"/>
  <c r="I41" i="2" s="1"/>
  <c r="I40" i="2"/>
  <c r="J40" i="2" s="1"/>
  <c r="G40" i="2"/>
  <c r="A40" i="2" s="1"/>
  <c r="M39" i="2"/>
  <c r="J39" i="2"/>
  <c r="I39" i="2"/>
  <c r="G39" i="2"/>
  <c r="A39" i="2"/>
  <c r="G38" i="2"/>
  <c r="G37" i="2"/>
  <c r="I37" i="2" s="1"/>
  <c r="I36" i="2"/>
  <c r="J36" i="2" s="1"/>
  <c r="G36" i="2"/>
  <c r="A36" i="2" s="1"/>
  <c r="M35" i="2"/>
  <c r="J35" i="2"/>
  <c r="I35" i="2"/>
  <c r="G35" i="2"/>
  <c r="A35" i="2"/>
  <c r="G34" i="2"/>
  <c r="G33" i="2"/>
  <c r="I33" i="2" s="1"/>
  <c r="I32" i="2"/>
  <c r="J32" i="2" s="1"/>
  <c r="G32" i="2"/>
  <c r="M31" i="2"/>
  <c r="J31" i="2"/>
  <c r="I31" i="2"/>
  <c r="G31" i="2"/>
  <c r="A31" i="2"/>
  <c r="G30" i="2"/>
  <c r="G29" i="2"/>
  <c r="I29" i="2" s="1"/>
  <c r="K28" i="2"/>
  <c r="L27" i="2" s="1"/>
  <c r="J28" i="2"/>
  <c r="I28" i="2"/>
  <c r="M28" i="2" s="1"/>
  <c r="G28" i="2"/>
  <c r="A28" i="2"/>
  <c r="G27" i="2"/>
  <c r="I27" i="2" s="1"/>
  <c r="I26" i="2"/>
  <c r="J26" i="2" s="1"/>
  <c r="G26" i="2"/>
  <c r="A26" i="2" s="1"/>
  <c r="M25" i="2"/>
  <c r="J25" i="2"/>
  <c r="I25" i="2"/>
  <c r="G25" i="2"/>
  <c r="A25" i="2"/>
  <c r="G24" i="2"/>
  <c r="I24" i="2" s="1"/>
  <c r="G23" i="2"/>
  <c r="I23" i="2" s="1"/>
  <c r="I22" i="2"/>
  <c r="J22" i="2" s="1"/>
  <c r="G22" i="2"/>
  <c r="K21" i="2"/>
  <c r="G21" i="2"/>
  <c r="I20" i="2"/>
  <c r="G20" i="2"/>
  <c r="I19" i="2"/>
  <c r="M19" i="2" s="1"/>
  <c r="G19" i="2"/>
  <c r="M18" i="2"/>
  <c r="J18" i="2"/>
  <c r="I18" i="2"/>
  <c r="G18" i="2"/>
  <c r="A18" i="2"/>
  <c r="G17" i="2"/>
  <c r="I17" i="2" s="1"/>
  <c r="J17" i="2" s="1"/>
  <c r="A17" i="2"/>
  <c r="I16" i="2"/>
  <c r="G16" i="2"/>
  <c r="I15" i="2"/>
  <c r="M15" i="2" s="1"/>
  <c r="G15" i="2"/>
  <c r="M14" i="2"/>
  <c r="J14" i="2"/>
  <c r="I14" i="2"/>
  <c r="G14" i="2"/>
  <c r="A14" i="2"/>
  <c r="G13" i="2"/>
  <c r="I12" i="2"/>
  <c r="M12" i="2" s="1"/>
  <c r="G12" i="2"/>
  <c r="M11" i="2"/>
  <c r="J11" i="2"/>
  <c r="I11" i="2"/>
  <c r="G11" i="2"/>
  <c r="A11" i="2"/>
  <c r="G10" i="2"/>
  <c r="I10" i="2" s="1"/>
  <c r="J10" i="2" s="1"/>
  <c r="I9" i="2"/>
  <c r="G9" i="2"/>
  <c r="J8" i="2"/>
  <c r="I8" i="2"/>
  <c r="M8" i="2" s="1"/>
  <c r="G8" i="2"/>
  <c r="M7" i="2"/>
  <c r="J7" i="2"/>
  <c r="I7" i="2"/>
  <c r="G7" i="2"/>
  <c r="A7" i="2"/>
  <c r="M6" i="2"/>
  <c r="G6" i="2"/>
  <c r="I6" i="2" s="1"/>
  <c r="J6" i="2" s="1"/>
  <c r="A6" i="2" s="1"/>
  <c r="G5" i="2"/>
  <c r="K4" i="2" s="1"/>
  <c r="M4" i="2"/>
  <c r="J4" i="2"/>
  <c r="A4" i="2" s="1"/>
  <c r="H289" i="3"/>
  <c r="K288" i="3"/>
  <c r="J288" i="3"/>
  <c r="M287" i="3"/>
  <c r="L287" i="3"/>
  <c r="K287" i="3"/>
  <c r="J287" i="3"/>
  <c r="G286" i="3"/>
  <c r="I286" i="3" s="1"/>
  <c r="I285" i="3"/>
  <c r="N285" i="3" s="1"/>
  <c r="G285" i="3"/>
  <c r="A285" i="3" s="1"/>
  <c r="O284" i="3"/>
  <c r="N284" i="3"/>
  <c r="A284" i="3" s="1"/>
  <c r="I284" i="3"/>
  <c r="Q284" i="3" s="1"/>
  <c r="G284" i="3"/>
  <c r="G283" i="3"/>
  <c r="I283" i="3" s="1"/>
  <c r="G282" i="3"/>
  <c r="I282" i="3" s="1"/>
  <c r="O281" i="3"/>
  <c r="N281" i="3"/>
  <c r="I281" i="3"/>
  <c r="Q281" i="3" s="1"/>
  <c r="G281" i="3"/>
  <c r="A281" i="3"/>
  <c r="G280" i="3"/>
  <c r="I280" i="3" s="1"/>
  <c r="G279" i="3"/>
  <c r="I279" i="3" s="1"/>
  <c r="N278" i="3"/>
  <c r="I278" i="3"/>
  <c r="Q278" i="3" s="1"/>
  <c r="G278" i="3"/>
  <c r="A278" i="3" s="1"/>
  <c r="Q277" i="3"/>
  <c r="N277" i="3"/>
  <c r="I277" i="3"/>
  <c r="G277" i="3"/>
  <c r="A277" i="3"/>
  <c r="G276" i="3"/>
  <c r="I276" i="3" s="1"/>
  <c r="I275" i="3"/>
  <c r="N275" i="3" s="1"/>
  <c r="G275" i="3"/>
  <c r="N274" i="3"/>
  <c r="I274" i="3"/>
  <c r="Q274" i="3" s="1"/>
  <c r="G274" i="3"/>
  <c r="A274" i="3" s="1"/>
  <c r="G273" i="3"/>
  <c r="I273" i="3" s="1"/>
  <c r="I272" i="3"/>
  <c r="N272" i="3" s="1"/>
  <c r="G272" i="3"/>
  <c r="A272" i="3" s="1"/>
  <c r="N271" i="3"/>
  <c r="I271" i="3"/>
  <c r="Q271" i="3" s="1"/>
  <c r="G271" i="3"/>
  <c r="A271" i="3" s="1"/>
  <c r="Q270" i="3"/>
  <c r="N270" i="3"/>
  <c r="I270" i="3"/>
  <c r="G270" i="3"/>
  <c r="A270" i="3"/>
  <c r="G269" i="3"/>
  <c r="I269" i="3" s="1"/>
  <c r="I268" i="3"/>
  <c r="N268" i="3" s="1"/>
  <c r="G268" i="3"/>
  <c r="N267" i="3"/>
  <c r="I267" i="3"/>
  <c r="Q267" i="3" s="1"/>
  <c r="G267" i="3"/>
  <c r="A267" i="3" s="1"/>
  <c r="Q266" i="3"/>
  <c r="N266" i="3"/>
  <c r="I266" i="3"/>
  <c r="G266" i="3"/>
  <c r="A266" i="3"/>
  <c r="I265" i="3"/>
  <c r="N265" i="3" s="1"/>
  <c r="G265" i="3"/>
  <c r="A265" i="3" s="1"/>
  <c r="N264" i="3"/>
  <c r="I264" i="3"/>
  <c r="Q264" i="3" s="1"/>
  <c r="G264" i="3"/>
  <c r="A264" i="3" s="1"/>
  <c r="Q263" i="3"/>
  <c r="N263" i="3"/>
  <c r="I263" i="3"/>
  <c r="G263" i="3"/>
  <c r="A263" i="3"/>
  <c r="G262" i="3"/>
  <c r="I262" i="3" s="1"/>
  <c r="I261" i="3"/>
  <c r="N261" i="3" s="1"/>
  <c r="G261" i="3"/>
  <c r="N260" i="3"/>
  <c r="I260" i="3"/>
  <c r="Q260" i="3" s="1"/>
  <c r="G260" i="3"/>
  <c r="A260" i="3" s="1"/>
  <c r="Q259" i="3"/>
  <c r="N259" i="3"/>
  <c r="I259" i="3"/>
  <c r="G259" i="3"/>
  <c r="A259" i="3"/>
  <c r="I258" i="3"/>
  <c r="N258" i="3" s="1"/>
  <c r="G258" i="3"/>
  <c r="A258" i="3" s="1"/>
  <c r="N257" i="3"/>
  <c r="I257" i="3"/>
  <c r="Q257" i="3" s="1"/>
  <c r="G257" i="3"/>
  <c r="A257" i="3"/>
  <c r="G256" i="3"/>
  <c r="I256" i="3" s="1"/>
  <c r="I255" i="3"/>
  <c r="N255" i="3" s="1"/>
  <c r="G255" i="3"/>
  <c r="N254" i="3"/>
  <c r="I254" i="3"/>
  <c r="Q254" i="3" s="1"/>
  <c r="G254" i="3"/>
  <c r="A254" i="3" s="1"/>
  <c r="Q253" i="3"/>
  <c r="N253" i="3"/>
  <c r="I253" i="3"/>
  <c r="G253" i="3"/>
  <c r="A253" i="3"/>
  <c r="I252" i="3"/>
  <c r="N252" i="3" s="1"/>
  <c r="G252" i="3"/>
  <c r="N251" i="3"/>
  <c r="I251" i="3"/>
  <c r="Q251" i="3" s="1"/>
  <c r="G251" i="3"/>
  <c r="A251" i="3" s="1"/>
  <c r="Q250" i="3"/>
  <c r="N250" i="3"/>
  <c r="I250" i="3"/>
  <c r="G250" i="3"/>
  <c r="A250" i="3"/>
  <c r="G249" i="3"/>
  <c r="I249" i="3" s="1"/>
  <c r="I248" i="3"/>
  <c r="N248" i="3" s="1"/>
  <c r="G248" i="3"/>
  <c r="A248" i="3" s="1"/>
  <c r="N247" i="3"/>
  <c r="I247" i="3"/>
  <c r="Q247" i="3" s="1"/>
  <c r="G247" i="3"/>
  <c r="A247" i="3" s="1"/>
  <c r="G246" i="3"/>
  <c r="I246" i="3" s="1"/>
  <c r="I245" i="3"/>
  <c r="N245" i="3" s="1"/>
  <c r="G245" i="3"/>
  <c r="A245" i="3" s="1"/>
  <c r="G244" i="3"/>
  <c r="O243" i="3"/>
  <c r="G243" i="3"/>
  <c r="I243" i="3" s="1"/>
  <c r="I242" i="3"/>
  <c r="N242" i="3" s="1"/>
  <c r="G242" i="3"/>
  <c r="G241" i="3"/>
  <c r="Q240" i="3"/>
  <c r="I240" i="3"/>
  <c r="N240" i="3" s="1"/>
  <c r="A240" i="3" s="1"/>
  <c r="G240" i="3"/>
  <c r="G239" i="3"/>
  <c r="I239" i="3" s="1"/>
  <c r="I238" i="3"/>
  <c r="N238" i="3" s="1"/>
  <c r="G238" i="3"/>
  <c r="A238" i="3" s="1"/>
  <c r="G237" i="3"/>
  <c r="G236" i="3"/>
  <c r="I235" i="3"/>
  <c r="G235" i="3"/>
  <c r="G234" i="3"/>
  <c r="Q233" i="3"/>
  <c r="I233" i="3"/>
  <c r="N233" i="3" s="1"/>
  <c r="G233" i="3"/>
  <c r="A233" i="3"/>
  <c r="G232" i="3"/>
  <c r="I231" i="3"/>
  <c r="G231" i="3"/>
  <c r="G230" i="3"/>
  <c r="Q229" i="3"/>
  <c r="N229" i="3"/>
  <c r="A229" i="3" s="1"/>
  <c r="I229" i="3"/>
  <c r="G229" i="3"/>
  <c r="G228" i="3"/>
  <c r="I228" i="3" s="1"/>
  <c r="G227" i="3"/>
  <c r="I227" i="3" s="1"/>
  <c r="Q226" i="3"/>
  <c r="I226" i="3"/>
  <c r="N226" i="3" s="1"/>
  <c r="A226" i="3" s="1"/>
  <c r="G226" i="3"/>
  <c r="G225" i="3"/>
  <c r="I225" i="3" s="1"/>
  <c r="Q225" i="3" s="1"/>
  <c r="G224" i="3"/>
  <c r="G223" i="3"/>
  <c r="G222" i="3"/>
  <c r="I222" i="3" s="1"/>
  <c r="N221" i="3"/>
  <c r="A221" i="3" s="1"/>
  <c r="I221" i="3"/>
  <c r="Q221" i="3" s="1"/>
  <c r="G221" i="3"/>
  <c r="G220" i="3"/>
  <c r="I220" i="3" s="1"/>
  <c r="G219" i="3"/>
  <c r="I219" i="3" s="1"/>
  <c r="I218" i="3"/>
  <c r="N218" i="3" s="1"/>
  <c r="A218" i="3" s="1"/>
  <c r="G218" i="3"/>
  <c r="G217" i="3"/>
  <c r="I217" i="3" s="1"/>
  <c r="G216" i="3"/>
  <c r="G215" i="3"/>
  <c r="I215" i="3" s="1"/>
  <c r="I214" i="3"/>
  <c r="N214" i="3" s="1"/>
  <c r="A214" i="3" s="1"/>
  <c r="G214" i="3"/>
  <c r="G213" i="3"/>
  <c r="I213" i="3" s="1"/>
  <c r="G212" i="3"/>
  <c r="I211" i="3"/>
  <c r="N211" i="3" s="1"/>
  <c r="A211" i="3" s="1"/>
  <c r="G211" i="3"/>
  <c r="G210" i="3"/>
  <c r="I210" i="3" s="1"/>
  <c r="G209" i="3"/>
  <c r="G208" i="3"/>
  <c r="I208" i="3" s="1"/>
  <c r="I207" i="3"/>
  <c r="N207" i="3" s="1"/>
  <c r="A207" i="3" s="1"/>
  <c r="G207" i="3"/>
  <c r="G206" i="3"/>
  <c r="I206" i="3" s="1"/>
  <c r="G205" i="3"/>
  <c r="I204" i="3"/>
  <c r="N204" i="3" s="1"/>
  <c r="A204" i="3" s="1"/>
  <c r="G204" i="3"/>
  <c r="G203" i="3"/>
  <c r="I203" i="3" s="1"/>
  <c r="G202" i="3"/>
  <c r="I202" i="3" s="1"/>
  <c r="G201" i="3"/>
  <c r="I201" i="3" s="1"/>
  <c r="I200" i="3"/>
  <c r="N200" i="3" s="1"/>
  <c r="A200" i="3" s="1"/>
  <c r="G200" i="3"/>
  <c r="G199" i="3"/>
  <c r="I199" i="3" s="1"/>
  <c r="G198" i="3"/>
  <c r="I198" i="3" s="1"/>
  <c r="G197" i="3"/>
  <c r="I197" i="3" s="1"/>
  <c r="G196" i="3"/>
  <c r="I196" i="3" s="1"/>
  <c r="G195" i="3"/>
  <c r="I195" i="3" s="1"/>
  <c r="I194" i="3"/>
  <c r="N194" i="3" s="1"/>
  <c r="A194" i="3" s="1"/>
  <c r="G194" i="3"/>
  <c r="G193" i="3"/>
  <c r="I193" i="3" s="1"/>
  <c r="G192" i="3"/>
  <c r="G191" i="3"/>
  <c r="I191" i="3" s="1"/>
  <c r="I190" i="3"/>
  <c r="N190" i="3" s="1"/>
  <c r="A190" i="3" s="1"/>
  <c r="G190" i="3"/>
  <c r="G189" i="3"/>
  <c r="I189" i="3" s="1"/>
  <c r="G188" i="3"/>
  <c r="G187" i="3"/>
  <c r="I187" i="3" s="1"/>
  <c r="I186" i="3"/>
  <c r="N186" i="3" s="1"/>
  <c r="G186" i="3"/>
  <c r="O185" i="3"/>
  <c r="G185" i="3"/>
  <c r="G184" i="3"/>
  <c r="I184" i="3" s="1"/>
  <c r="N183" i="3"/>
  <c r="I183" i="3"/>
  <c r="Q183" i="3" s="1"/>
  <c r="G183" i="3"/>
  <c r="A183" i="3" s="1"/>
  <c r="G182" i="3"/>
  <c r="I182" i="3" s="1"/>
  <c r="G181" i="3"/>
  <c r="I181" i="3" s="1"/>
  <c r="N180" i="3"/>
  <c r="I180" i="3"/>
  <c r="Q180" i="3" s="1"/>
  <c r="G180" i="3"/>
  <c r="A180" i="3" s="1"/>
  <c r="Q179" i="3"/>
  <c r="N179" i="3"/>
  <c r="I179" i="3"/>
  <c r="G179" i="3"/>
  <c r="A179" i="3"/>
  <c r="G178" i="3"/>
  <c r="I178" i="3" s="1"/>
  <c r="I177" i="3"/>
  <c r="N177" i="3" s="1"/>
  <c r="G177" i="3"/>
  <c r="Q176" i="3"/>
  <c r="N176" i="3"/>
  <c r="I176" i="3"/>
  <c r="G176" i="3"/>
  <c r="A176" i="3"/>
  <c r="G175" i="3"/>
  <c r="G174" i="3"/>
  <c r="I174" i="3" s="1"/>
  <c r="N173" i="3"/>
  <c r="I173" i="3"/>
  <c r="Q173" i="3" s="1"/>
  <c r="G173" i="3"/>
  <c r="A173" i="3" s="1"/>
  <c r="Q172" i="3"/>
  <c r="N172" i="3"/>
  <c r="I172" i="3"/>
  <c r="G172" i="3"/>
  <c r="A172" i="3"/>
  <c r="G171" i="3"/>
  <c r="I170" i="3"/>
  <c r="Q170" i="3" s="1"/>
  <c r="G170" i="3"/>
  <c r="O169" i="3"/>
  <c r="G169" i="3"/>
  <c r="I169" i="3" s="1"/>
  <c r="G168" i="3"/>
  <c r="G167" i="3"/>
  <c r="I167" i="3" s="1"/>
  <c r="N166" i="3"/>
  <c r="I166" i="3"/>
  <c r="Q166" i="3" s="1"/>
  <c r="G166" i="3"/>
  <c r="A166" i="3" s="1"/>
  <c r="G165" i="3"/>
  <c r="I165" i="3" s="1"/>
  <c r="G164" i="3"/>
  <c r="G163" i="3"/>
  <c r="I163" i="3" s="1"/>
  <c r="I162" i="3"/>
  <c r="Q162" i="3" s="1"/>
  <c r="G162" i="3"/>
  <c r="Q161" i="3"/>
  <c r="G161" i="3"/>
  <c r="I161" i="3" s="1"/>
  <c r="N161" i="3" s="1"/>
  <c r="A161" i="3" s="1"/>
  <c r="Q160" i="3"/>
  <c r="G160" i="3"/>
  <c r="I160" i="3" s="1"/>
  <c r="N160" i="3" s="1"/>
  <c r="A160" i="3" s="1"/>
  <c r="G159" i="3"/>
  <c r="N158" i="3"/>
  <c r="A158" i="3" s="1"/>
  <c r="I158" i="3"/>
  <c r="Q158" i="3" s="1"/>
  <c r="G158" i="3"/>
  <c r="Q157" i="3"/>
  <c r="O157" i="3"/>
  <c r="G157" i="3"/>
  <c r="I157" i="3" s="1"/>
  <c r="N157" i="3" s="1"/>
  <c r="A157" i="3" s="1"/>
  <c r="G156" i="3"/>
  <c r="N155" i="3"/>
  <c r="A155" i="3" s="1"/>
  <c r="I155" i="3"/>
  <c r="Q155" i="3" s="1"/>
  <c r="G155" i="3"/>
  <c r="Q154" i="3"/>
  <c r="G154" i="3"/>
  <c r="I154" i="3" s="1"/>
  <c r="N154" i="3" s="1"/>
  <c r="A154" i="3" s="1"/>
  <c r="G153" i="3"/>
  <c r="I152" i="3"/>
  <c r="Q152" i="3" s="1"/>
  <c r="G152" i="3"/>
  <c r="Q151" i="3"/>
  <c r="N151" i="3"/>
  <c r="A151" i="3" s="1"/>
  <c r="I151" i="3"/>
  <c r="G151" i="3"/>
  <c r="G150" i="3"/>
  <c r="I150" i="3" s="1"/>
  <c r="N150" i="3" s="1"/>
  <c r="G149" i="3"/>
  <c r="I149" i="3" s="1"/>
  <c r="G148" i="3"/>
  <c r="I148" i="3" s="1"/>
  <c r="G147" i="3"/>
  <c r="I147" i="3" s="1"/>
  <c r="I146" i="3"/>
  <c r="Q146" i="3" s="1"/>
  <c r="G146" i="3"/>
  <c r="G145" i="3"/>
  <c r="I145" i="3" s="1"/>
  <c r="G144" i="3"/>
  <c r="I144" i="3" s="1"/>
  <c r="G143" i="3"/>
  <c r="I143" i="3" s="1"/>
  <c r="I142" i="3"/>
  <c r="Q142" i="3" s="1"/>
  <c r="G142" i="3"/>
  <c r="G141" i="3"/>
  <c r="G140" i="3"/>
  <c r="I140" i="3" s="1"/>
  <c r="G139" i="3"/>
  <c r="I139" i="3" s="1"/>
  <c r="I138" i="3"/>
  <c r="Q138" i="3" s="1"/>
  <c r="G138" i="3"/>
  <c r="G137" i="3"/>
  <c r="G136" i="3"/>
  <c r="I136" i="3" s="1"/>
  <c r="G135" i="3"/>
  <c r="I135" i="3" s="1"/>
  <c r="G134" i="3"/>
  <c r="G133" i="3"/>
  <c r="I133" i="3" s="1"/>
  <c r="G132" i="3"/>
  <c r="I132" i="3" s="1"/>
  <c r="I131" i="3"/>
  <c r="Q131" i="3" s="1"/>
  <c r="G131" i="3"/>
  <c r="G130" i="3"/>
  <c r="G129" i="3"/>
  <c r="I129" i="3" s="1"/>
  <c r="G128" i="3"/>
  <c r="I128" i="3" s="1"/>
  <c r="I127" i="3"/>
  <c r="Q127" i="3" s="1"/>
  <c r="G127" i="3"/>
  <c r="G126" i="3"/>
  <c r="G125" i="3"/>
  <c r="I125" i="3" s="1"/>
  <c r="G124" i="3"/>
  <c r="I124" i="3" s="1"/>
  <c r="I123" i="3"/>
  <c r="Q123" i="3" s="1"/>
  <c r="G123" i="3"/>
  <c r="G122" i="3"/>
  <c r="G121" i="3"/>
  <c r="I121" i="3" s="1"/>
  <c r="G120" i="3"/>
  <c r="I120" i="3" s="1"/>
  <c r="G119" i="3"/>
  <c r="Q118" i="3"/>
  <c r="I118" i="3"/>
  <c r="N118" i="3" s="1"/>
  <c r="A118" i="3" s="1"/>
  <c r="G118" i="3"/>
  <c r="G117" i="3"/>
  <c r="I117" i="3" s="1"/>
  <c r="I116" i="3"/>
  <c r="Q116" i="3" s="1"/>
  <c r="G116" i="3"/>
  <c r="G115" i="3"/>
  <c r="I114" i="3"/>
  <c r="Q114" i="3" s="1"/>
  <c r="G114" i="3"/>
  <c r="G113" i="3"/>
  <c r="I113" i="3" s="1"/>
  <c r="G112" i="3"/>
  <c r="I111" i="3"/>
  <c r="Q111" i="3" s="1"/>
  <c r="G111" i="3"/>
  <c r="G110" i="3"/>
  <c r="I110" i="3" s="1"/>
  <c r="Q109" i="3"/>
  <c r="I109" i="3"/>
  <c r="N109" i="3" s="1"/>
  <c r="A109" i="3" s="1"/>
  <c r="G109" i="3"/>
  <c r="G108" i="3"/>
  <c r="G107" i="3"/>
  <c r="I107" i="3" s="1"/>
  <c r="Q106" i="3"/>
  <c r="I106" i="3"/>
  <c r="N106" i="3" s="1"/>
  <c r="A106" i="3" s="1"/>
  <c r="G106" i="3"/>
  <c r="G105" i="3"/>
  <c r="I104" i="3"/>
  <c r="Q104" i="3" s="1"/>
  <c r="G104" i="3"/>
  <c r="O103" i="3"/>
  <c r="I103" i="3"/>
  <c r="N103" i="3" s="1"/>
  <c r="A103" i="3" s="1"/>
  <c r="G103" i="3"/>
  <c r="G102" i="3"/>
  <c r="I101" i="3"/>
  <c r="Q101" i="3" s="1"/>
  <c r="G101" i="3"/>
  <c r="G100" i="3"/>
  <c r="I100" i="3" s="1"/>
  <c r="Q99" i="3"/>
  <c r="I99" i="3"/>
  <c r="N99" i="3" s="1"/>
  <c r="A99" i="3" s="1"/>
  <c r="G99" i="3"/>
  <c r="G98" i="3"/>
  <c r="I97" i="3"/>
  <c r="Q97" i="3" s="1"/>
  <c r="G97" i="3"/>
  <c r="G96" i="3"/>
  <c r="I96" i="3" s="1"/>
  <c r="Q95" i="3"/>
  <c r="I95" i="3"/>
  <c r="N95" i="3" s="1"/>
  <c r="A95" i="3" s="1"/>
  <c r="G95" i="3"/>
  <c r="O94" i="3"/>
  <c r="I94" i="3"/>
  <c r="Q94" i="3" s="1"/>
  <c r="G94" i="3"/>
  <c r="I93" i="3"/>
  <c r="N93" i="3" s="1"/>
  <c r="A93" i="3" s="1"/>
  <c r="G93" i="3"/>
  <c r="G92" i="3"/>
  <c r="I91" i="3"/>
  <c r="Q91" i="3" s="1"/>
  <c r="G91" i="3"/>
  <c r="G90" i="3"/>
  <c r="I90" i="3" s="1"/>
  <c r="Q89" i="3"/>
  <c r="I89" i="3"/>
  <c r="N89" i="3" s="1"/>
  <c r="A89" i="3" s="1"/>
  <c r="G89" i="3"/>
  <c r="G88" i="3"/>
  <c r="I87" i="3"/>
  <c r="Q87" i="3" s="1"/>
  <c r="G87" i="3"/>
  <c r="G86" i="3"/>
  <c r="I86" i="3" s="1"/>
  <c r="G85" i="3"/>
  <c r="I84" i="3"/>
  <c r="Q84" i="3" s="1"/>
  <c r="G84" i="3"/>
  <c r="G83" i="3"/>
  <c r="I83" i="3" s="1"/>
  <c r="G82" i="3"/>
  <c r="I81" i="3"/>
  <c r="G81" i="3"/>
  <c r="G80" i="3"/>
  <c r="O78" i="3" s="1"/>
  <c r="I79" i="3"/>
  <c r="N79" i="3" s="1"/>
  <c r="G79" i="3"/>
  <c r="A79" i="3"/>
  <c r="I78" i="3"/>
  <c r="G78" i="3"/>
  <c r="G77" i="3"/>
  <c r="Q76" i="3"/>
  <c r="N76" i="3"/>
  <c r="A76" i="3" s="1"/>
  <c r="I76" i="3"/>
  <c r="G76" i="3"/>
  <c r="Q75" i="3"/>
  <c r="G75" i="3"/>
  <c r="I75" i="3" s="1"/>
  <c r="N75" i="3" s="1"/>
  <c r="A75" i="3" s="1"/>
  <c r="G74" i="3"/>
  <c r="I74" i="3" s="1"/>
  <c r="O73" i="3"/>
  <c r="I73" i="3"/>
  <c r="Q73" i="3" s="1"/>
  <c r="G73" i="3"/>
  <c r="G72" i="3"/>
  <c r="I72" i="3" s="1"/>
  <c r="Q72" i="3" s="1"/>
  <c r="G71" i="3"/>
  <c r="I71" i="3" s="1"/>
  <c r="G70" i="3"/>
  <c r="I70" i="3" s="1"/>
  <c r="I69" i="3"/>
  <c r="N69" i="3" s="1"/>
  <c r="A69" i="3" s="1"/>
  <c r="G69" i="3"/>
  <c r="G68" i="3"/>
  <c r="I68" i="3" s="1"/>
  <c r="G67" i="3"/>
  <c r="I67" i="3" s="1"/>
  <c r="I66" i="3"/>
  <c r="N66" i="3" s="1"/>
  <c r="A66" i="3" s="1"/>
  <c r="G66" i="3"/>
  <c r="G65" i="3"/>
  <c r="I65" i="3" s="1"/>
  <c r="G64" i="3"/>
  <c r="I63" i="3"/>
  <c r="N63" i="3" s="1"/>
  <c r="A63" i="3" s="1"/>
  <c r="G63" i="3"/>
  <c r="G62" i="3"/>
  <c r="I62" i="3" s="1"/>
  <c r="G61" i="3"/>
  <c r="I60" i="3"/>
  <c r="Q60" i="3" s="1"/>
  <c r="G60" i="3"/>
  <c r="N59" i="3"/>
  <c r="A59" i="3" s="1"/>
  <c r="I59" i="3"/>
  <c r="Q59" i="3" s="1"/>
  <c r="G59" i="3"/>
  <c r="O58" i="3"/>
  <c r="G58" i="3"/>
  <c r="N57" i="3"/>
  <c r="A57" i="3" s="1"/>
  <c r="I57" i="3"/>
  <c r="Q57" i="3" s="1"/>
  <c r="G57" i="3"/>
  <c r="G56" i="3"/>
  <c r="I56" i="3" s="1"/>
  <c r="G55" i="3"/>
  <c r="G54" i="3"/>
  <c r="I54" i="3" s="1"/>
  <c r="N53" i="3"/>
  <c r="A53" i="3" s="1"/>
  <c r="I53" i="3"/>
  <c r="Q53" i="3" s="1"/>
  <c r="G53" i="3"/>
  <c r="G52" i="3"/>
  <c r="I52" i="3" s="1"/>
  <c r="G51" i="3"/>
  <c r="I50" i="3"/>
  <c r="Q50" i="3" s="1"/>
  <c r="G50" i="3"/>
  <c r="O49" i="3"/>
  <c r="G49" i="3"/>
  <c r="I49" i="3" s="1"/>
  <c r="G48" i="3"/>
  <c r="G47" i="3"/>
  <c r="I47" i="3" s="1"/>
  <c r="I46" i="3"/>
  <c r="N46" i="3" s="1"/>
  <c r="A46" i="3" s="1"/>
  <c r="G46" i="3"/>
  <c r="G45" i="3"/>
  <c r="I45" i="3" s="1"/>
  <c r="G44" i="3"/>
  <c r="I43" i="3"/>
  <c r="N43" i="3" s="1"/>
  <c r="A43" i="3" s="1"/>
  <c r="G43" i="3"/>
  <c r="G42" i="3"/>
  <c r="I42" i="3" s="1"/>
  <c r="G41" i="3"/>
  <c r="G40" i="3"/>
  <c r="I40" i="3" s="1"/>
  <c r="I39" i="3"/>
  <c r="N39" i="3" s="1"/>
  <c r="A39" i="3" s="1"/>
  <c r="G39" i="3"/>
  <c r="G38" i="3"/>
  <c r="I38" i="3" s="1"/>
  <c r="G37" i="3"/>
  <c r="I37" i="3" s="1"/>
  <c r="N36" i="3"/>
  <c r="A36" i="3" s="1"/>
  <c r="I36" i="3"/>
  <c r="Q36" i="3" s="1"/>
  <c r="G36" i="3"/>
  <c r="G35" i="3"/>
  <c r="I35" i="3" s="1"/>
  <c r="G34" i="3"/>
  <c r="I33" i="3"/>
  <c r="Q33" i="3" s="1"/>
  <c r="G33" i="3"/>
  <c r="N32" i="3"/>
  <c r="A32" i="3" s="1"/>
  <c r="I32" i="3"/>
  <c r="Q32" i="3" s="1"/>
  <c r="G32" i="3"/>
  <c r="G31" i="3"/>
  <c r="I31" i="3" s="1"/>
  <c r="G30" i="3"/>
  <c r="P29" i="3"/>
  <c r="N29" i="3"/>
  <c r="I29" i="3"/>
  <c r="Q29" i="3" s="1"/>
  <c r="G29" i="3"/>
  <c r="A29" i="3" s="1"/>
  <c r="O28" i="3"/>
  <c r="G28" i="3"/>
  <c r="N27" i="3"/>
  <c r="I27" i="3"/>
  <c r="Q27" i="3" s="1"/>
  <c r="G27" i="3"/>
  <c r="A27" i="3" s="1"/>
  <c r="Q26" i="3"/>
  <c r="N26" i="3"/>
  <c r="I26" i="3"/>
  <c r="G26" i="3"/>
  <c r="A26" i="3"/>
  <c r="G25" i="3"/>
  <c r="I24" i="3"/>
  <c r="Q24" i="3" s="1"/>
  <c r="G24" i="3"/>
  <c r="N23" i="3"/>
  <c r="I23" i="3"/>
  <c r="Q23" i="3" s="1"/>
  <c r="G23" i="3"/>
  <c r="A23" i="3" s="1"/>
  <c r="Q22" i="3"/>
  <c r="N22" i="3"/>
  <c r="I22" i="3"/>
  <c r="G22" i="3"/>
  <c r="A22" i="3"/>
  <c r="I21" i="3"/>
  <c r="Q21" i="3" s="1"/>
  <c r="G21" i="3"/>
  <c r="N20" i="3"/>
  <c r="I20" i="3"/>
  <c r="Q20" i="3" s="1"/>
  <c r="G20" i="3"/>
  <c r="A20" i="3" s="1"/>
  <c r="G19" i="3"/>
  <c r="I19" i="3" s="1"/>
  <c r="G18" i="3"/>
  <c r="I17" i="3"/>
  <c r="Q17" i="3" s="1"/>
  <c r="G17" i="3"/>
  <c r="N16" i="3"/>
  <c r="I16" i="3"/>
  <c r="Q16" i="3" s="1"/>
  <c r="G16" i="3"/>
  <c r="A16" i="3" s="1"/>
  <c r="G15" i="3"/>
  <c r="I15" i="3" s="1"/>
  <c r="G14" i="3"/>
  <c r="N13" i="3"/>
  <c r="I13" i="3"/>
  <c r="Q13" i="3" s="1"/>
  <c r="G13" i="3"/>
  <c r="A13" i="3" s="1"/>
  <c r="Q12" i="3"/>
  <c r="N12" i="3"/>
  <c r="A12" i="3" s="1"/>
  <c r="I12" i="3"/>
  <c r="G11" i="3"/>
  <c r="I11" i="3" s="1"/>
  <c r="G10" i="3"/>
  <c r="I9" i="3"/>
  <c r="Q9" i="3" s="1"/>
  <c r="G9" i="3"/>
  <c r="N8" i="3"/>
  <c r="I8" i="3"/>
  <c r="Q8" i="3" s="1"/>
  <c r="G8" i="3"/>
  <c r="A8" i="3" s="1"/>
  <c r="G7" i="3"/>
  <c r="I7" i="3" s="1"/>
  <c r="G6" i="3"/>
  <c r="I5" i="3"/>
  <c r="Q5" i="3" s="1"/>
  <c r="G5" i="3"/>
  <c r="Q4" i="3"/>
  <c r="O4" i="3"/>
  <c r="N4" i="3"/>
  <c r="A4" i="3" s="1"/>
  <c r="M3" i="3"/>
  <c r="J3" i="3"/>
  <c r="H238" i="1"/>
  <c r="K237" i="1"/>
  <c r="J237" i="1"/>
  <c r="M236" i="1"/>
  <c r="L236" i="1"/>
  <c r="K236" i="1"/>
  <c r="J236" i="1"/>
  <c r="N235" i="1"/>
  <c r="I235" i="1"/>
  <c r="Q235" i="1" s="1"/>
  <c r="G235" i="1"/>
  <c r="A235" i="1" s="1"/>
  <c r="Q234" i="1"/>
  <c r="N234" i="1"/>
  <c r="I234" i="1"/>
  <c r="G234" i="1"/>
  <c r="A234" i="1"/>
  <c r="O233" i="1"/>
  <c r="I233" i="1"/>
  <c r="Q233" i="1" s="1"/>
  <c r="G233" i="1"/>
  <c r="N232" i="1"/>
  <c r="I232" i="1"/>
  <c r="Q232" i="1" s="1"/>
  <c r="G232" i="1"/>
  <c r="A232" i="1" s="1"/>
  <c r="G231" i="1"/>
  <c r="I231" i="1" s="1"/>
  <c r="O230" i="1"/>
  <c r="I230" i="1"/>
  <c r="Q230" i="1" s="1"/>
  <c r="G230" i="1"/>
  <c r="N229" i="1"/>
  <c r="I229" i="1"/>
  <c r="Q229" i="1" s="1"/>
  <c r="G229" i="1"/>
  <c r="A229" i="1" s="1"/>
  <c r="G228" i="1"/>
  <c r="I228" i="1" s="1"/>
  <c r="G227" i="1"/>
  <c r="I226" i="1"/>
  <c r="Q226" i="1" s="1"/>
  <c r="G226" i="1"/>
  <c r="N225" i="1"/>
  <c r="I225" i="1"/>
  <c r="Q225" i="1" s="1"/>
  <c r="G225" i="1"/>
  <c r="A225" i="1" s="1"/>
  <c r="G224" i="1"/>
  <c r="I224" i="1" s="1"/>
  <c r="G223" i="1"/>
  <c r="N222" i="1"/>
  <c r="I222" i="1"/>
  <c r="Q222" i="1" s="1"/>
  <c r="G222" i="1"/>
  <c r="A222" i="1" s="1"/>
  <c r="G221" i="1"/>
  <c r="I221" i="1" s="1"/>
  <c r="G220" i="1"/>
  <c r="I219" i="1"/>
  <c r="Q219" i="1" s="1"/>
  <c r="G219" i="1"/>
  <c r="N218" i="1"/>
  <c r="I218" i="1"/>
  <c r="Q218" i="1" s="1"/>
  <c r="G218" i="1"/>
  <c r="A218" i="1" s="1"/>
  <c r="G217" i="1"/>
  <c r="I217" i="1" s="1"/>
  <c r="G216" i="1"/>
  <c r="I215" i="1"/>
  <c r="Q215" i="1" s="1"/>
  <c r="G215" i="1"/>
  <c r="O214" i="1"/>
  <c r="G214" i="1"/>
  <c r="I214" i="1" s="1"/>
  <c r="G213" i="1"/>
  <c r="I212" i="1"/>
  <c r="Q212" i="1" s="1"/>
  <c r="G212" i="1"/>
  <c r="N211" i="1"/>
  <c r="I211" i="1"/>
  <c r="Q211" i="1" s="1"/>
  <c r="G211" i="1"/>
  <c r="A211" i="1" s="1"/>
  <c r="G210" i="1"/>
  <c r="I210" i="1" s="1"/>
  <c r="G209" i="1"/>
  <c r="I208" i="1"/>
  <c r="Q208" i="1" s="1"/>
  <c r="G208" i="1"/>
  <c r="O207" i="1"/>
  <c r="G207" i="1"/>
  <c r="I207" i="1" s="1"/>
  <c r="I206" i="1"/>
  <c r="Q206" i="1" s="1"/>
  <c r="G206" i="1"/>
  <c r="N205" i="1"/>
  <c r="A205" i="1" s="1"/>
  <c r="I205" i="1"/>
  <c r="Q205" i="1" s="1"/>
  <c r="G205" i="1"/>
  <c r="G204" i="1"/>
  <c r="I204" i="1" s="1"/>
  <c r="G203" i="1"/>
  <c r="I202" i="1"/>
  <c r="Q202" i="1" s="1"/>
  <c r="G202" i="1"/>
  <c r="O201" i="1"/>
  <c r="G201" i="1"/>
  <c r="I201" i="1" s="1"/>
  <c r="G200" i="1"/>
  <c r="I199" i="1"/>
  <c r="Q199" i="1" s="1"/>
  <c r="G199" i="1"/>
  <c r="N198" i="1"/>
  <c r="I198" i="1"/>
  <c r="Q198" i="1" s="1"/>
  <c r="G198" i="1"/>
  <c r="A198" i="1" s="1"/>
  <c r="G197" i="1"/>
  <c r="I197" i="1" s="1"/>
  <c r="G196" i="1"/>
  <c r="I195" i="1"/>
  <c r="Q195" i="1" s="1"/>
  <c r="G195" i="1"/>
  <c r="O194" i="1"/>
  <c r="G194" i="1"/>
  <c r="I194" i="1" s="1"/>
  <c r="G193" i="1"/>
  <c r="I192" i="1"/>
  <c r="Q192" i="1" s="1"/>
  <c r="G192" i="1"/>
  <c r="O191" i="1"/>
  <c r="G191" i="1"/>
  <c r="I191" i="1" s="1"/>
  <c r="G190" i="1"/>
  <c r="I189" i="1"/>
  <c r="Q189" i="1" s="1"/>
  <c r="G189" i="1"/>
  <c r="N188" i="1"/>
  <c r="A188" i="1" s="1"/>
  <c r="I188" i="1"/>
  <c r="Q188" i="1" s="1"/>
  <c r="G188" i="1"/>
  <c r="G187" i="1"/>
  <c r="I187" i="1" s="1"/>
  <c r="G186" i="1"/>
  <c r="N185" i="1"/>
  <c r="I185" i="1"/>
  <c r="Q185" i="1" s="1"/>
  <c r="G185" i="1"/>
  <c r="A185" i="1" s="1"/>
  <c r="G184" i="1"/>
  <c r="I184" i="1" s="1"/>
  <c r="G183" i="1"/>
  <c r="I182" i="1"/>
  <c r="Q182" i="1" s="1"/>
  <c r="G182" i="1"/>
  <c r="N181" i="1"/>
  <c r="I181" i="1"/>
  <c r="Q181" i="1" s="1"/>
  <c r="G181" i="1"/>
  <c r="A181" i="1" s="1"/>
  <c r="Q180" i="1"/>
  <c r="N180" i="1"/>
  <c r="I180" i="1"/>
  <c r="G180" i="1"/>
  <c r="A180" i="1"/>
  <c r="G179" i="1"/>
  <c r="I178" i="1"/>
  <c r="G178" i="1"/>
  <c r="N177" i="1"/>
  <c r="I177" i="1"/>
  <c r="Q177" i="1" s="1"/>
  <c r="G177" i="1"/>
  <c r="O176" i="1"/>
  <c r="G176" i="1"/>
  <c r="I176" i="1" s="1"/>
  <c r="N176" i="1" s="1"/>
  <c r="G175" i="1"/>
  <c r="I175" i="1" s="1"/>
  <c r="N174" i="1"/>
  <c r="I174" i="1"/>
  <c r="Q174" i="1" s="1"/>
  <c r="G174" i="1"/>
  <c r="Q173" i="1"/>
  <c r="N173" i="1"/>
  <c r="A173" i="1" s="1"/>
  <c r="G173" i="1"/>
  <c r="I173" i="1" s="1"/>
  <c r="G172" i="1"/>
  <c r="I172" i="1" s="1"/>
  <c r="N172" i="1" s="1"/>
  <c r="G171" i="1"/>
  <c r="I171" i="1" s="1"/>
  <c r="N170" i="1"/>
  <c r="I170" i="1"/>
  <c r="Q170" i="1" s="1"/>
  <c r="G170" i="1"/>
  <c r="Q169" i="1"/>
  <c r="N169" i="1"/>
  <c r="A169" i="1" s="1"/>
  <c r="G169" i="1"/>
  <c r="I169" i="1" s="1"/>
  <c r="G168" i="1"/>
  <c r="I167" i="1"/>
  <c r="Q167" i="1" s="1"/>
  <c r="G167" i="1"/>
  <c r="Q166" i="1"/>
  <c r="N166" i="1"/>
  <c r="A166" i="1" s="1"/>
  <c r="I166" i="1"/>
  <c r="G166" i="1"/>
  <c r="G165" i="1"/>
  <c r="I165" i="1" s="1"/>
  <c r="N165" i="1" s="1"/>
  <c r="G164" i="1"/>
  <c r="N163" i="1"/>
  <c r="A163" i="1" s="1"/>
  <c r="I163" i="1"/>
  <c r="Q163" i="1" s="1"/>
  <c r="G163" i="1"/>
  <c r="N162" i="1"/>
  <c r="A162" i="1" s="1"/>
  <c r="G162" i="1"/>
  <c r="I162" i="1" s="1"/>
  <c r="Q162" i="1" s="1"/>
  <c r="G161" i="1"/>
  <c r="I161" i="1" s="1"/>
  <c r="N161" i="1" s="1"/>
  <c r="G160" i="1"/>
  <c r="O159" i="1"/>
  <c r="N159" i="1"/>
  <c r="A159" i="1" s="1"/>
  <c r="G159" i="1"/>
  <c r="I159" i="1" s="1"/>
  <c r="Q159" i="1" s="1"/>
  <c r="Q158" i="1"/>
  <c r="G158" i="1"/>
  <c r="I158" i="1" s="1"/>
  <c r="N158" i="1" s="1"/>
  <c r="G157" i="1"/>
  <c r="I157" i="1" s="1"/>
  <c r="N156" i="1"/>
  <c r="A156" i="1" s="1"/>
  <c r="I156" i="1"/>
  <c r="Q156" i="1" s="1"/>
  <c r="G156" i="1"/>
  <c r="Q155" i="1"/>
  <c r="N155" i="1"/>
  <c r="A155" i="1" s="1"/>
  <c r="G155" i="1"/>
  <c r="I155" i="1" s="1"/>
  <c r="Q154" i="1"/>
  <c r="G154" i="1"/>
  <c r="I154" i="1" s="1"/>
  <c r="N154" i="1" s="1"/>
  <c r="G153" i="1"/>
  <c r="O152" i="1" s="1"/>
  <c r="G152" i="1"/>
  <c r="I152" i="1" s="1"/>
  <c r="Q152" i="1" s="1"/>
  <c r="Q151" i="1"/>
  <c r="G151" i="1"/>
  <c r="I151" i="1" s="1"/>
  <c r="N151" i="1" s="1"/>
  <c r="A151" i="1"/>
  <c r="G150" i="1"/>
  <c r="O148" i="1" s="1"/>
  <c r="I149" i="1"/>
  <c r="Q149" i="1" s="1"/>
  <c r="G149" i="1"/>
  <c r="Q148" i="1"/>
  <c r="G148" i="1"/>
  <c r="I148" i="1" s="1"/>
  <c r="N148" i="1" s="1"/>
  <c r="A148" i="1"/>
  <c r="G147" i="1"/>
  <c r="I147" i="1" s="1"/>
  <c r="G146" i="1"/>
  <c r="I146" i="1" s="1"/>
  <c r="G145" i="1"/>
  <c r="I145" i="1" s="1"/>
  <c r="I144" i="1"/>
  <c r="N144" i="1" s="1"/>
  <c r="A144" i="1" s="1"/>
  <c r="G144" i="1"/>
  <c r="G143" i="1"/>
  <c r="I143" i="1" s="1"/>
  <c r="G142" i="1"/>
  <c r="I142" i="1" s="1"/>
  <c r="Q141" i="1"/>
  <c r="N141" i="1"/>
  <c r="A141" i="1" s="1"/>
  <c r="I141" i="1"/>
  <c r="G140" i="1"/>
  <c r="I140" i="1" s="1"/>
  <c r="G139" i="1"/>
  <c r="I139" i="1" s="1"/>
  <c r="G138" i="1"/>
  <c r="I138" i="1" s="1"/>
  <c r="I137" i="1"/>
  <c r="N137" i="1" s="1"/>
  <c r="A137" i="1" s="1"/>
  <c r="G137" i="1"/>
  <c r="G136" i="1"/>
  <c r="I136" i="1" s="1"/>
  <c r="G135" i="1"/>
  <c r="I135" i="1" s="1"/>
  <c r="G134" i="1"/>
  <c r="I134" i="1" s="1"/>
  <c r="I133" i="1"/>
  <c r="N133" i="1" s="1"/>
  <c r="A133" i="1" s="1"/>
  <c r="G133" i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I126" i="1"/>
  <c r="N126" i="1" s="1"/>
  <c r="A126" i="1" s="1"/>
  <c r="G126" i="1"/>
  <c r="O125" i="1"/>
  <c r="G125" i="1"/>
  <c r="I125" i="1" s="1"/>
  <c r="G124" i="1"/>
  <c r="I124" i="1" s="1"/>
  <c r="I123" i="1"/>
  <c r="N123" i="1" s="1"/>
  <c r="A123" i="1" s="1"/>
  <c r="G123" i="1"/>
  <c r="G122" i="1"/>
  <c r="I122" i="1" s="1"/>
  <c r="G121" i="1"/>
  <c r="I121" i="1" s="1"/>
  <c r="G120" i="1"/>
  <c r="I120" i="1" s="1"/>
  <c r="I119" i="1"/>
  <c r="N119" i="1" s="1"/>
  <c r="A119" i="1" s="1"/>
  <c r="G119" i="1"/>
  <c r="G118" i="1"/>
  <c r="I118" i="1" s="1"/>
  <c r="G117" i="1"/>
  <c r="I117" i="1" s="1"/>
  <c r="I116" i="1"/>
  <c r="N116" i="1" s="1"/>
  <c r="A116" i="1" s="1"/>
  <c r="G116" i="1"/>
  <c r="G115" i="1"/>
  <c r="I115" i="1" s="1"/>
  <c r="G114" i="1"/>
  <c r="I114" i="1" s="1"/>
  <c r="I113" i="1"/>
  <c r="N113" i="1" s="1"/>
  <c r="A113" i="1" s="1"/>
  <c r="G113" i="1"/>
  <c r="G112" i="1"/>
  <c r="I112" i="1" s="1"/>
  <c r="G111" i="1"/>
  <c r="I111" i="1" s="1"/>
  <c r="G110" i="1"/>
  <c r="I110" i="1" s="1"/>
  <c r="I109" i="1"/>
  <c r="N109" i="1" s="1"/>
  <c r="A109" i="1" s="1"/>
  <c r="G109" i="1"/>
  <c r="G108" i="1"/>
  <c r="I108" i="1" s="1"/>
  <c r="G107" i="1"/>
  <c r="G106" i="1"/>
  <c r="I106" i="1" s="1"/>
  <c r="I105" i="1"/>
  <c r="N105" i="1" s="1"/>
  <c r="A105" i="1" s="1"/>
  <c r="G105" i="1"/>
  <c r="G104" i="1"/>
  <c r="I104" i="1" s="1"/>
  <c r="G103" i="1"/>
  <c r="N102" i="1"/>
  <c r="A102" i="1" s="1"/>
  <c r="I102" i="1"/>
  <c r="Q102" i="1" s="1"/>
  <c r="G102" i="1"/>
  <c r="G101" i="1"/>
  <c r="I101" i="1" s="1"/>
  <c r="G100" i="1"/>
  <c r="I99" i="1"/>
  <c r="Q99" i="1" s="1"/>
  <c r="G99" i="1"/>
  <c r="O98" i="1"/>
  <c r="G98" i="1"/>
  <c r="I98" i="1" s="1"/>
  <c r="G97" i="1"/>
  <c r="I96" i="1"/>
  <c r="Q96" i="1" s="1"/>
  <c r="G96" i="1"/>
  <c r="N95" i="1"/>
  <c r="A95" i="1" s="1"/>
  <c r="I95" i="1"/>
  <c r="Q95" i="1" s="1"/>
  <c r="G95" i="1"/>
  <c r="G94" i="1"/>
  <c r="I94" i="1" s="1"/>
  <c r="G93" i="1"/>
  <c r="I92" i="1"/>
  <c r="Q92" i="1" s="1"/>
  <c r="G92" i="1"/>
  <c r="N91" i="1"/>
  <c r="A91" i="1" s="1"/>
  <c r="I91" i="1"/>
  <c r="Q91" i="1" s="1"/>
  <c r="G91" i="1"/>
  <c r="O90" i="1"/>
  <c r="G90" i="1"/>
  <c r="I89" i="1"/>
  <c r="Q89" i="1" s="1"/>
  <c r="G89" i="1"/>
  <c r="N88" i="1"/>
  <c r="I88" i="1"/>
  <c r="Q88" i="1" s="1"/>
  <c r="G88" i="1"/>
  <c r="A88" i="1" s="1"/>
  <c r="G87" i="1"/>
  <c r="I87" i="1" s="1"/>
  <c r="G86" i="1"/>
  <c r="I86" i="1" s="1"/>
  <c r="N85" i="1"/>
  <c r="A85" i="1" s="1"/>
  <c r="I85" i="1"/>
  <c r="Q85" i="1" s="1"/>
  <c r="G85" i="1"/>
  <c r="G84" i="1"/>
  <c r="I84" i="1" s="1"/>
  <c r="G83" i="1"/>
  <c r="N82" i="1"/>
  <c r="I82" i="1"/>
  <c r="Q82" i="1" s="1"/>
  <c r="G82" i="1"/>
  <c r="A82" i="1" s="1"/>
  <c r="Q81" i="1"/>
  <c r="N81" i="1"/>
  <c r="I81" i="1"/>
  <c r="A81" i="1"/>
  <c r="G80" i="1"/>
  <c r="I79" i="1"/>
  <c r="Q79" i="1" s="1"/>
  <c r="G79" i="1"/>
  <c r="N78" i="1"/>
  <c r="I78" i="1"/>
  <c r="Q78" i="1" s="1"/>
  <c r="G78" i="1"/>
  <c r="A78" i="1" s="1"/>
  <c r="Q77" i="1"/>
  <c r="N77" i="1"/>
  <c r="I77" i="1"/>
  <c r="G77" i="1"/>
  <c r="A77" i="1"/>
  <c r="G76" i="1"/>
  <c r="I75" i="1"/>
  <c r="Q75" i="1" s="1"/>
  <c r="G75" i="1"/>
  <c r="N74" i="1"/>
  <c r="I74" i="1"/>
  <c r="Q74" i="1" s="1"/>
  <c r="G74" i="1"/>
  <c r="A74" i="1" s="1"/>
  <c r="O73" i="1"/>
  <c r="G73" i="1"/>
  <c r="I72" i="1"/>
  <c r="Q72" i="1" s="1"/>
  <c r="G72" i="1"/>
  <c r="N71" i="1"/>
  <c r="I71" i="1"/>
  <c r="Q71" i="1" s="1"/>
  <c r="G71" i="1"/>
  <c r="A71" i="1" s="1"/>
  <c r="O70" i="1"/>
  <c r="G70" i="1"/>
  <c r="I69" i="1"/>
  <c r="Q69" i="1" s="1"/>
  <c r="G69" i="1"/>
  <c r="N68" i="1"/>
  <c r="I68" i="1"/>
  <c r="Q68" i="1" s="1"/>
  <c r="G68" i="1"/>
  <c r="A68" i="1" s="1"/>
  <c r="Q67" i="1"/>
  <c r="N67" i="1"/>
  <c r="I67" i="1"/>
  <c r="G67" i="1"/>
  <c r="A67" i="1"/>
  <c r="G66" i="1"/>
  <c r="N65" i="1"/>
  <c r="I65" i="1"/>
  <c r="Q65" i="1" s="1"/>
  <c r="G65" i="1"/>
  <c r="A65" i="1" s="1"/>
  <c r="Q64" i="1"/>
  <c r="N64" i="1"/>
  <c r="I64" i="1"/>
  <c r="G64" i="1"/>
  <c r="A64" i="1"/>
  <c r="G63" i="1"/>
  <c r="I62" i="1"/>
  <c r="Q62" i="1" s="1"/>
  <c r="G62" i="1"/>
  <c r="O61" i="1"/>
  <c r="G61" i="1"/>
  <c r="I61" i="1" s="1"/>
  <c r="G60" i="1"/>
  <c r="G59" i="1"/>
  <c r="I59" i="1" s="1"/>
  <c r="N58" i="1"/>
  <c r="I58" i="1"/>
  <c r="Q58" i="1" s="1"/>
  <c r="G58" i="1"/>
  <c r="A58" i="1" s="1"/>
  <c r="O57" i="1"/>
  <c r="G57" i="1"/>
  <c r="N56" i="1"/>
  <c r="I56" i="1"/>
  <c r="Q56" i="1" s="1"/>
  <c r="G56" i="1"/>
  <c r="A56" i="1" s="1"/>
  <c r="Q55" i="1"/>
  <c r="N55" i="1"/>
  <c r="I55" i="1"/>
  <c r="G55" i="1"/>
  <c r="A55" i="1"/>
  <c r="G54" i="1"/>
  <c r="I53" i="1"/>
  <c r="Q53" i="1" s="1"/>
  <c r="G53" i="1"/>
  <c r="N52" i="1"/>
  <c r="I52" i="1"/>
  <c r="Q52" i="1" s="1"/>
  <c r="G52" i="1"/>
  <c r="A52" i="1" s="1"/>
  <c r="G51" i="1"/>
  <c r="I51" i="1" s="1"/>
  <c r="G50" i="1"/>
  <c r="I49" i="1"/>
  <c r="Q49" i="1" s="1"/>
  <c r="G49" i="1"/>
  <c r="O48" i="1"/>
  <c r="G48" i="1"/>
  <c r="I48" i="1" s="1"/>
  <c r="G47" i="1"/>
  <c r="I46" i="1"/>
  <c r="Q46" i="1" s="1"/>
  <c r="G46" i="1"/>
  <c r="N45" i="1"/>
  <c r="A45" i="1" s="1"/>
  <c r="I45" i="1"/>
  <c r="Q45" i="1" s="1"/>
  <c r="G45" i="1"/>
  <c r="G44" i="1"/>
  <c r="I44" i="1" s="1"/>
  <c r="G43" i="1"/>
  <c r="N42" i="1"/>
  <c r="I42" i="1"/>
  <c r="Q42" i="1" s="1"/>
  <c r="G42" i="1"/>
  <c r="A42" i="1" s="1"/>
  <c r="G41" i="1"/>
  <c r="I41" i="1" s="1"/>
  <c r="G40" i="1"/>
  <c r="G39" i="1"/>
  <c r="I39" i="1" s="1"/>
  <c r="N38" i="1"/>
  <c r="I38" i="1"/>
  <c r="Q38" i="1" s="1"/>
  <c r="G38" i="1"/>
  <c r="A38" i="1" s="1"/>
  <c r="O37" i="1"/>
  <c r="G37" i="1"/>
  <c r="I36" i="1"/>
  <c r="Q36" i="1" s="1"/>
  <c r="G36" i="1"/>
  <c r="N35" i="1"/>
  <c r="I35" i="1"/>
  <c r="Q35" i="1" s="1"/>
  <c r="G35" i="1"/>
  <c r="G34" i="1"/>
  <c r="I34" i="1" s="1"/>
  <c r="N34" i="1" s="1"/>
  <c r="A34" i="1" s="1"/>
  <c r="G33" i="1"/>
  <c r="I33" i="1" s="1"/>
  <c r="N33" i="1" s="1"/>
  <c r="G32" i="1"/>
  <c r="N31" i="1"/>
  <c r="I31" i="1"/>
  <c r="Q31" i="1" s="1"/>
  <c r="G31" i="1"/>
  <c r="Q30" i="1"/>
  <c r="N30" i="1"/>
  <c r="A30" i="1" s="1"/>
  <c r="I30" i="1"/>
  <c r="G30" i="1"/>
  <c r="G29" i="1"/>
  <c r="I28" i="1"/>
  <c r="Q28" i="1" s="1"/>
  <c r="G28" i="1"/>
  <c r="G27" i="1"/>
  <c r="I27" i="1" s="1"/>
  <c r="N27" i="1" s="1"/>
  <c r="G26" i="1"/>
  <c r="N25" i="1"/>
  <c r="I25" i="1"/>
  <c r="Q25" i="1" s="1"/>
  <c r="G25" i="1"/>
  <c r="Q24" i="1"/>
  <c r="N24" i="1"/>
  <c r="A24" i="1" s="1"/>
  <c r="I24" i="1"/>
  <c r="G24" i="1"/>
  <c r="Q23" i="1"/>
  <c r="G23" i="1"/>
  <c r="I23" i="1" s="1"/>
  <c r="N23" i="1" s="1"/>
  <c r="G22" i="1"/>
  <c r="N21" i="1"/>
  <c r="A21" i="1" s="1"/>
  <c r="I21" i="1"/>
  <c r="Q21" i="1" s="1"/>
  <c r="Q20" i="1"/>
  <c r="N20" i="1"/>
  <c r="I20" i="1"/>
  <c r="G20" i="1"/>
  <c r="A20" i="1"/>
  <c r="Q19" i="1"/>
  <c r="G19" i="1"/>
  <c r="I19" i="1" s="1"/>
  <c r="N19" i="1" s="1"/>
  <c r="A19" i="1"/>
  <c r="G18" i="1"/>
  <c r="O13" i="1" s="1"/>
  <c r="I17" i="1"/>
  <c r="Q17" i="1" s="1"/>
  <c r="G17" i="1"/>
  <c r="Q16" i="1"/>
  <c r="N16" i="1"/>
  <c r="I16" i="1"/>
  <c r="G16" i="1"/>
  <c r="A16" i="1"/>
  <c r="G15" i="1"/>
  <c r="I15" i="1" s="1"/>
  <c r="N15" i="1" s="1"/>
  <c r="A15" i="1"/>
  <c r="I14" i="1"/>
  <c r="G14" i="1"/>
  <c r="N13" i="1"/>
  <c r="A13" i="1" s="1"/>
  <c r="I13" i="1"/>
  <c r="Q13" i="1" s="1"/>
  <c r="G12" i="1"/>
  <c r="I12" i="1" s="1"/>
  <c r="Q12" i="1" s="1"/>
  <c r="G11" i="1"/>
  <c r="I11" i="1" s="1"/>
  <c r="N11" i="1" s="1"/>
  <c r="A11" i="1"/>
  <c r="G10" i="1"/>
  <c r="I10" i="1" s="1"/>
  <c r="G9" i="1"/>
  <c r="I8" i="1"/>
  <c r="Q8" i="1" s="1"/>
  <c r="G8" i="1"/>
  <c r="G7" i="1"/>
  <c r="I7" i="1" s="1"/>
  <c r="G6" i="1"/>
  <c r="I6" i="1" s="1"/>
  <c r="G5" i="1"/>
  <c r="Q4" i="1"/>
  <c r="N4" i="1"/>
  <c r="A4" i="1" s="1"/>
  <c r="M3" i="1"/>
  <c r="N7" i="1" l="1"/>
  <c r="A7" i="1" s="1"/>
  <c r="Q7" i="1"/>
  <c r="Q10" i="1"/>
  <c r="N10" i="1"/>
  <c r="A10" i="1" s="1"/>
  <c r="N6" i="1"/>
  <c r="A6" i="1" s="1"/>
  <c r="Q6" i="1"/>
  <c r="J3" i="1"/>
  <c r="I5" i="1"/>
  <c r="N8" i="1"/>
  <c r="A8" i="1" s="1"/>
  <c r="N12" i="1"/>
  <c r="A12" i="1" s="1"/>
  <c r="I22" i="1"/>
  <c r="N28" i="1"/>
  <c r="Q33" i="1"/>
  <c r="Q34" i="1"/>
  <c r="N61" i="1"/>
  <c r="A61" i="1" s="1"/>
  <c r="Q61" i="1"/>
  <c r="N98" i="1"/>
  <c r="A98" i="1" s="1"/>
  <c r="Q98" i="1"/>
  <c r="Q112" i="1"/>
  <c r="N112" i="1"/>
  <c r="A112" i="1" s="1"/>
  <c r="Q115" i="1"/>
  <c r="N115" i="1"/>
  <c r="A115" i="1" s="1"/>
  <c r="Q118" i="1"/>
  <c r="N118" i="1"/>
  <c r="A118" i="1" s="1"/>
  <c r="Q121" i="1"/>
  <c r="N121" i="1"/>
  <c r="A121" i="1" s="1"/>
  <c r="Q124" i="1"/>
  <c r="N124" i="1"/>
  <c r="Q130" i="1"/>
  <c r="N130" i="1"/>
  <c r="Q140" i="1"/>
  <c r="N140" i="1"/>
  <c r="A140" i="1" s="1"/>
  <c r="Q142" i="1"/>
  <c r="N142" i="1"/>
  <c r="Q145" i="1"/>
  <c r="N145" i="1"/>
  <c r="O4" i="1"/>
  <c r="I9" i="1"/>
  <c r="K3" i="1"/>
  <c r="L3" i="1"/>
  <c r="Q11" i="1"/>
  <c r="Q15" i="1"/>
  <c r="N17" i="1"/>
  <c r="A17" i="1" s="1"/>
  <c r="A23" i="1"/>
  <c r="A25" i="1"/>
  <c r="I26" i="1"/>
  <c r="Q27" i="1"/>
  <c r="A31" i="1"/>
  <c r="I32" i="1"/>
  <c r="A35" i="1"/>
  <c r="Q41" i="1"/>
  <c r="N41" i="1"/>
  <c r="A41" i="1" s="1"/>
  <c r="N48" i="1"/>
  <c r="A48" i="1" s="1"/>
  <c r="Q48" i="1"/>
  <c r="Q94" i="1"/>
  <c r="N94" i="1"/>
  <c r="A94" i="1" s="1"/>
  <c r="Q101" i="1"/>
  <c r="N101" i="1"/>
  <c r="A101" i="1" s="1"/>
  <c r="Q106" i="1"/>
  <c r="N106" i="1"/>
  <c r="Q122" i="1"/>
  <c r="N122" i="1"/>
  <c r="A122" i="1" s="1"/>
  <c r="Q125" i="1"/>
  <c r="N125" i="1"/>
  <c r="A125" i="1" s="1"/>
  <c r="Q127" i="1"/>
  <c r="N127" i="1"/>
  <c r="Q131" i="1"/>
  <c r="N131" i="1"/>
  <c r="A131" i="1" s="1"/>
  <c r="Q134" i="1"/>
  <c r="N134" i="1"/>
  <c r="Q143" i="1"/>
  <c r="N143" i="1"/>
  <c r="A143" i="1" s="1"/>
  <c r="Q146" i="1"/>
  <c r="N146" i="1"/>
  <c r="A146" i="1" s="1"/>
  <c r="Q14" i="1"/>
  <c r="N14" i="1"/>
  <c r="A14" i="1" s="1"/>
  <c r="O21" i="1"/>
  <c r="A27" i="1"/>
  <c r="A28" i="1"/>
  <c r="I29" i="1"/>
  <c r="O28" i="1"/>
  <c r="A33" i="1"/>
  <c r="Q44" i="1"/>
  <c r="N44" i="1"/>
  <c r="A44" i="1" s="1"/>
  <c r="Q51" i="1"/>
  <c r="N51" i="1"/>
  <c r="A51" i="1" s="1"/>
  <c r="Q59" i="1"/>
  <c r="N59" i="1"/>
  <c r="Q84" i="1"/>
  <c r="N84" i="1"/>
  <c r="A84" i="1" s="1"/>
  <c r="Q86" i="1"/>
  <c r="N86" i="1"/>
  <c r="Q104" i="1"/>
  <c r="N104" i="1"/>
  <c r="A104" i="1" s="1"/>
  <c r="Q110" i="1"/>
  <c r="N110" i="1"/>
  <c r="Q128" i="1"/>
  <c r="N128" i="1"/>
  <c r="A128" i="1" s="1"/>
  <c r="Q132" i="1"/>
  <c r="N132" i="1"/>
  <c r="A132" i="1" s="1"/>
  <c r="Q135" i="1"/>
  <c r="N135" i="1"/>
  <c r="A135" i="1" s="1"/>
  <c r="Q138" i="1"/>
  <c r="N138" i="1"/>
  <c r="Q147" i="1"/>
  <c r="N147" i="1"/>
  <c r="A147" i="1" s="1"/>
  <c r="Q157" i="1"/>
  <c r="N157" i="1"/>
  <c r="Q171" i="1"/>
  <c r="N171" i="1"/>
  <c r="Q175" i="1"/>
  <c r="N175" i="1"/>
  <c r="I18" i="1"/>
  <c r="Q39" i="1"/>
  <c r="N39" i="1"/>
  <c r="Q87" i="1"/>
  <c r="N87" i="1"/>
  <c r="A87" i="1" s="1"/>
  <c r="Q108" i="1"/>
  <c r="N108" i="1"/>
  <c r="A108" i="1" s="1"/>
  <c r="Q111" i="1"/>
  <c r="N111" i="1"/>
  <c r="A111" i="1" s="1"/>
  <c r="Q114" i="1"/>
  <c r="N114" i="1"/>
  <c r="A114" i="1" s="1"/>
  <c r="Q117" i="1"/>
  <c r="N117" i="1"/>
  <c r="Q120" i="1"/>
  <c r="N120" i="1"/>
  <c r="A120" i="1" s="1"/>
  <c r="N129" i="1"/>
  <c r="A129" i="1" s="1"/>
  <c r="Q129" i="1"/>
  <c r="Q136" i="1"/>
  <c r="N136" i="1"/>
  <c r="A136" i="1" s="1"/>
  <c r="Q139" i="1"/>
  <c r="N139" i="1"/>
  <c r="A139" i="1" s="1"/>
  <c r="N36" i="1"/>
  <c r="A36" i="1" s="1"/>
  <c r="I37" i="1"/>
  <c r="I40" i="1"/>
  <c r="O42" i="1"/>
  <c r="I43" i="1"/>
  <c r="N46" i="1"/>
  <c r="A46" i="1" s="1"/>
  <c r="I47" i="1"/>
  <c r="N49" i="1"/>
  <c r="A49" i="1" s="1"/>
  <c r="I50" i="1"/>
  <c r="N53" i="1"/>
  <c r="A53" i="1" s="1"/>
  <c r="I54" i="1"/>
  <c r="I57" i="1"/>
  <c r="I60" i="1"/>
  <c r="N62" i="1"/>
  <c r="A62" i="1" s="1"/>
  <c r="I63" i="1"/>
  <c r="O65" i="1"/>
  <c r="P56" i="1" s="1"/>
  <c r="I66" i="1"/>
  <c r="N69" i="1"/>
  <c r="A69" i="1" s="1"/>
  <c r="I70" i="1"/>
  <c r="N72" i="1"/>
  <c r="A72" i="1" s="1"/>
  <c r="I73" i="1"/>
  <c r="N75" i="1"/>
  <c r="A75" i="1" s="1"/>
  <c r="I76" i="1"/>
  <c r="N79" i="1"/>
  <c r="A79" i="1" s="1"/>
  <c r="I80" i="1"/>
  <c r="O82" i="1"/>
  <c r="I83" i="1"/>
  <c r="N89" i="1"/>
  <c r="A89" i="1" s="1"/>
  <c r="I90" i="1"/>
  <c r="N92" i="1"/>
  <c r="A92" i="1" s="1"/>
  <c r="I93" i="1"/>
  <c r="N96" i="1"/>
  <c r="A96" i="1" s="1"/>
  <c r="I97" i="1"/>
  <c r="N99" i="1"/>
  <c r="A99" i="1" s="1"/>
  <c r="I100" i="1"/>
  <c r="O102" i="1"/>
  <c r="I103" i="1"/>
  <c r="Q105" i="1"/>
  <c r="I107" i="1"/>
  <c r="Q109" i="1"/>
  <c r="O113" i="1"/>
  <c r="Q116" i="1"/>
  <c r="Q119" i="1"/>
  <c r="Q123" i="1"/>
  <c r="Q126" i="1"/>
  <c r="Q133" i="1"/>
  <c r="Q137" i="1"/>
  <c r="Q144" i="1"/>
  <c r="I153" i="1"/>
  <c r="Q161" i="1"/>
  <c r="Q165" i="1"/>
  <c r="N167" i="1"/>
  <c r="A170" i="1"/>
  <c r="A174" i="1"/>
  <c r="Q176" i="1"/>
  <c r="Q197" i="1"/>
  <c r="N197" i="1"/>
  <c r="A197" i="1" s="1"/>
  <c r="Q204" i="1"/>
  <c r="N204" i="1"/>
  <c r="A204" i="1" s="1"/>
  <c r="Q35" i="3"/>
  <c r="N35" i="3"/>
  <c r="A35" i="3" s="1"/>
  <c r="Q37" i="3"/>
  <c r="N37" i="3"/>
  <c r="Q40" i="3"/>
  <c r="N40" i="3"/>
  <c r="Q52" i="3"/>
  <c r="N52" i="3"/>
  <c r="A52" i="3" s="1"/>
  <c r="Q54" i="3"/>
  <c r="N54" i="3"/>
  <c r="A39" i="1"/>
  <c r="A59" i="1"/>
  <c r="A86" i="1"/>
  <c r="O86" i="1"/>
  <c r="A106" i="1"/>
  <c r="A110" i="1"/>
  <c r="Q113" i="1"/>
  <c r="A117" i="1"/>
  <c r="O117" i="1"/>
  <c r="A124" i="1"/>
  <c r="A127" i="1"/>
  <c r="A130" i="1"/>
  <c r="A134" i="1"/>
  <c r="A138" i="1"/>
  <c r="A142" i="1"/>
  <c r="O142" i="1"/>
  <c r="A145" i="1"/>
  <c r="N149" i="1"/>
  <c r="A149" i="1" s="1"/>
  <c r="N152" i="1"/>
  <c r="A152" i="1" s="1"/>
  <c r="A154" i="1"/>
  <c r="A158" i="1"/>
  <c r="I160" i="1"/>
  <c r="I164" i="1"/>
  <c r="A172" i="1"/>
  <c r="A176" i="1"/>
  <c r="A177" i="1"/>
  <c r="Q178" i="1"/>
  <c r="N178" i="1"/>
  <c r="A178" i="1" s="1"/>
  <c r="Q231" i="1"/>
  <c r="N231" i="1"/>
  <c r="A231" i="1" s="1"/>
  <c r="Q19" i="3"/>
  <c r="N19" i="3"/>
  <c r="A19" i="3" s="1"/>
  <c r="Q31" i="3"/>
  <c r="N31" i="3"/>
  <c r="A31" i="3" s="1"/>
  <c r="Q38" i="3"/>
  <c r="N38" i="3"/>
  <c r="A38" i="3" s="1"/>
  <c r="Q47" i="3"/>
  <c r="N47" i="3"/>
  <c r="Q67" i="3"/>
  <c r="N67" i="3"/>
  <c r="Q70" i="3"/>
  <c r="N70" i="3"/>
  <c r="A161" i="1"/>
  <c r="A165" i="1"/>
  <c r="A167" i="1"/>
  <c r="I168" i="1"/>
  <c r="O167" i="1"/>
  <c r="Q184" i="1"/>
  <c r="N184" i="1"/>
  <c r="A184" i="1" s="1"/>
  <c r="N191" i="1"/>
  <c r="A191" i="1" s="1"/>
  <c r="Q191" i="1"/>
  <c r="N207" i="1"/>
  <c r="A207" i="1" s="1"/>
  <c r="Q207" i="1"/>
  <c r="N214" i="1"/>
  <c r="A214" i="1" s="1"/>
  <c r="Q214" i="1"/>
  <c r="Q221" i="1"/>
  <c r="N221" i="1"/>
  <c r="A221" i="1" s="1"/>
  <c r="Q228" i="1"/>
  <c r="N228" i="1"/>
  <c r="A228" i="1" s="1"/>
  <c r="Q11" i="3"/>
  <c r="N11" i="3"/>
  <c r="A11" i="3" s="1"/>
  <c r="Q15" i="3"/>
  <c r="N15" i="3"/>
  <c r="A15" i="3" s="1"/>
  <c r="Q42" i="3"/>
  <c r="N42" i="3"/>
  <c r="A42" i="3" s="1"/>
  <c r="Q45" i="3"/>
  <c r="N45" i="3"/>
  <c r="A45" i="3" s="1"/>
  <c r="Q56" i="3"/>
  <c r="N56" i="3"/>
  <c r="A56" i="3" s="1"/>
  <c r="Q62" i="3"/>
  <c r="N62" i="3"/>
  <c r="A62" i="3" s="1"/>
  <c r="Q65" i="3"/>
  <c r="N65" i="3"/>
  <c r="A65" i="3" s="1"/>
  <c r="Q68" i="3"/>
  <c r="N68" i="3"/>
  <c r="A68" i="3" s="1"/>
  <c r="N71" i="3"/>
  <c r="A71" i="3" s="1"/>
  <c r="Q71" i="3"/>
  <c r="O129" i="1"/>
  <c r="I150" i="1"/>
  <c r="A157" i="1"/>
  <c r="A171" i="1"/>
  <c r="Q172" i="1"/>
  <c r="A175" i="1"/>
  <c r="Q187" i="1"/>
  <c r="N187" i="1"/>
  <c r="A187" i="1" s="1"/>
  <c r="A189" i="1"/>
  <c r="N194" i="1"/>
  <c r="A194" i="1" s="1"/>
  <c r="Q194" i="1"/>
  <c r="N201" i="1"/>
  <c r="A201" i="1" s="1"/>
  <c r="Q201" i="1"/>
  <c r="Q210" i="1"/>
  <c r="N210" i="1"/>
  <c r="A210" i="1" s="1"/>
  <c r="A212" i="1"/>
  <c r="Q217" i="1"/>
  <c r="N217" i="1"/>
  <c r="A217" i="1" s="1"/>
  <c r="Q224" i="1"/>
  <c r="N224" i="1"/>
  <c r="A224" i="1" s="1"/>
  <c r="Q7" i="3"/>
  <c r="N7" i="3"/>
  <c r="A7" i="3" s="1"/>
  <c r="A24" i="3"/>
  <c r="N49" i="3"/>
  <c r="A49" i="3" s="1"/>
  <c r="Q49" i="3"/>
  <c r="N74" i="3"/>
  <c r="A74" i="3" s="1"/>
  <c r="Q74" i="3"/>
  <c r="I179" i="1"/>
  <c r="N182" i="1"/>
  <c r="A182" i="1" s="1"/>
  <c r="I183" i="1"/>
  <c r="O185" i="1"/>
  <c r="I186" i="1"/>
  <c r="N189" i="1"/>
  <c r="I190" i="1"/>
  <c r="N192" i="1"/>
  <c r="A192" i="1" s="1"/>
  <c r="I193" i="1"/>
  <c r="N195" i="1"/>
  <c r="A195" i="1" s="1"/>
  <c r="I196" i="1"/>
  <c r="N199" i="1"/>
  <c r="A199" i="1" s="1"/>
  <c r="I200" i="1"/>
  <c r="N202" i="1"/>
  <c r="A202" i="1" s="1"/>
  <c r="I203" i="1"/>
  <c r="N206" i="1"/>
  <c r="A206" i="1" s="1"/>
  <c r="N208" i="1"/>
  <c r="A208" i="1" s="1"/>
  <c r="I209" i="1"/>
  <c r="N212" i="1"/>
  <c r="I213" i="1"/>
  <c r="N215" i="1"/>
  <c r="A215" i="1" s="1"/>
  <c r="I216" i="1"/>
  <c r="N219" i="1"/>
  <c r="A219" i="1" s="1"/>
  <c r="I220" i="1"/>
  <c r="O222" i="1"/>
  <c r="P206" i="1" s="1"/>
  <c r="I223" i="1"/>
  <c r="N226" i="1"/>
  <c r="A226" i="1" s="1"/>
  <c r="I227" i="1"/>
  <c r="N230" i="1"/>
  <c r="A230" i="1" s="1"/>
  <c r="N233" i="1"/>
  <c r="A233" i="1" s="1"/>
  <c r="K3" i="3"/>
  <c r="N5" i="3"/>
  <c r="I6" i="3"/>
  <c r="N9" i="3"/>
  <c r="A9" i="3" s="1"/>
  <c r="I10" i="3"/>
  <c r="O13" i="3"/>
  <c r="P3" i="3" s="1"/>
  <c r="I14" i="3"/>
  <c r="N17" i="3"/>
  <c r="A17" i="3" s="1"/>
  <c r="I18" i="3"/>
  <c r="N21" i="3"/>
  <c r="A21" i="3" s="1"/>
  <c r="N24" i="3"/>
  <c r="I25" i="3"/>
  <c r="I28" i="3"/>
  <c r="I30" i="3"/>
  <c r="N33" i="3"/>
  <c r="A33" i="3" s="1"/>
  <c r="I34" i="3"/>
  <c r="Q39" i="3"/>
  <c r="I41" i="3"/>
  <c r="O43" i="3"/>
  <c r="I44" i="3"/>
  <c r="Q46" i="3"/>
  <c r="I48" i="3"/>
  <c r="N50" i="3"/>
  <c r="A50" i="3" s="1"/>
  <c r="I51" i="3"/>
  <c r="I55" i="3"/>
  <c r="I58" i="3"/>
  <c r="N60" i="3"/>
  <c r="A60" i="3" s="1"/>
  <c r="I61" i="3"/>
  <c r="O63" i="3"/>
  <c r="I64" i="3"/>
  <c r="Q66" i="3"/>
  <c r="Q69" i="3"/>
  <c r="N72" i="3"/>
  <c r="A72" i="3" s="1"/>
  <c r="I77" i="3"/>
  <c r="Q78" i="3"/>
  <c r="N78" i="3"/>
  <c r="A78" i="3" s="1"/>
  <c r="N83" i="3"/>
  <c r="Q83" i="3"/>
  <c r="N86" i="3"/>
  <c r="Q86" i="3"/>
  <c r="N110" i="3"/>
  <c r="Q110" i="3"/>
  <c r="N113" i="3"/>
  <c r="Q113" i="3"/>
  <c r="Q121" i="3"/>
  <c r="N121" i="3"/>
  <c r="A121" i="3" s="1"/>
  <c r="N124" i="3"/>
  <c r="Q124" i="3"/>
  <c r="Q144" i="3"/>
  <c r="N144" i="3"/>
  <c r="A144" i="3" s="1"/>
  <c r="N147" i="3"/>
  <c r="Q147" i="3"/>
  <c r="L3" i="3"/>
  <c r="O21" i="3"/>
  <c r="A37" i="3"/>
  <c r="O37" i="3"/>
  <c r="P27" i="3" s="1"/>
  <c r="A40" i="3"/>
  <c r="Q43" i="3"/>
  <c r="A47" i="3"/>
  <c r="A54" i="3"/>
  <c r="Q63" i="3"/>
  <c r="A67" i="3"/>
  <c r="O67" i="3"/>
  <c r="A70" i="3"/>
  <c r="N73" i="3"/>
  <c r="A73" i="3" s="1"/>
  <c r="Q79" i="3"/>
  <c r="Q125" i="3"/>
  <c r="N125" i="3"/>
  <c r="A125" i="3" s="1"/>
  <c r="N128" i="3"/>
  <c r="Q128" i="3"/>
  <c r="N135" i="3"/>
  <c r="Q135" i="3"/>
  <c r="Q145" i="3"/>
  <c r="N145" i="3"/>
  <c r="A145" i="3" s="1"/>
  <c r="Q148" i="3"/>
  <c r="N148" i="3"/>
  <c r="A148" i="3" s="1"/>
  <c r="I80" i="3"/>
  <c r="Q81" i="3"/>
  <c r="N81" i="3"/>
  <c r="A81" i="3" s="1"/>
  <c r="N100" i="3"/>
  <c r="Q100" i="3"/>
  <c r="N117" i="3"/>
  <c r="Q117" i="3"/>
  <c r="Q129" i="3"/>
  <c r="N129" i="3"/>
  <c r="A129" i="3" s="1"/>
  <c r="N132" i="3"/>
  <c r="A132" i="3" s="1"/>
  <c r="Q132" i="3"/>
  <c r="Q136" i="3"/>
  <c r="N136" i="3"/>
  <c r="A136" i="3" s="1"/>
  <c r="N139" i="3"/>
  <c r="A139" i="3" s="1"/>
  <c r="Q139" i="3"/>
  <c r="Q149" i="3"/>
  <c r="N149" i="3"/>
  <c r="A149" i="3" s="1"/>
  <c r="I82" i="3"/>
  <c r="I287" i="3" s="1"/>
  <c r="I3" i="3" s="1"/>
  <c r="N90" i="3"/>
  <c r="Q90" i="3"/>
  <c r="N96" i="3"/>
  <c r="Q96" i="3"/>
  <c r="N107" i="3"/>
  <c r="Q107" i="3"/>
  <c r="N120" i="3"/>
  <c r="Q120" i="3"/>
  <c r="Q133" i="3"/>
  <c r="N133" i="3"/>
  <c r="A133" i="3" s="1"/>
  <c r="Q140" i="3"/>
  <c r="N140" i="3"/>
  <c r="A140" i="3" s="1"/>
  <c r="N143" i="3"/>
  <c r="Q143" i="3"/>
  <c r="A83" i="3"/>
  <c r="N84" i="3"/>
  <c r="A84" i="3" s="1"/>
  <c r="I85" i="3"/>
  <c r="I288" i="3" s="1"/>
  <c r="N288" i="3" s="1"/>
  <c r="N290" i="3" s="1"/>
  <c r="A86" i="3"/>
  <c r="N87" i="3"/>
  <c r="A87" i="3" s="1"/>
  <c r="I88" i="3"/>
  <c r="A90" i="3"/>
  <c r="N91" i="3"/>
  <c r="A91" i="3" s="1"/>
  <c r="I92" i="3"/>
  <c r="Q93" i="3"/>
  <c r="N94" i="3"/>
  <c r="A94" i="3" s="1"/>
  <c r="A96" i="3"/>
  <c r="N97" i="3"/>
  <c r="A97" i="3" s="1"/>
  <c r="I98" i="3"/>
  <c r="A100" i="3"/>
  <c r="N101" i="3"/>
  <c r="A101" i="3" s="1"/>
  <c r="I102" i="3"/>
  <c r="Q103" i="3"/>
  <c r="N104" i="3"/>
  <c r="A104" i="3" s="1"/>
  <c r="I105" i="3"/>
  <c r="A107" i="3"/>
  <c r="O107" i="3"/>
  <c r="I108" i="3"/>
  <c r="A110" i="3"/>
  <c r="N111" i="3"/>
  <c r="A111" i="3" s="1"/>
  <c r="I112" i="3"/>
  <c r="A113" i="3"/>
  <c r="N114" i="3"/>
  <c r="A114" i="3" s="1"/>
  <c r="I115" i="3"/>
  <c r="A117" i="3"/>
  <c r="I119" i="3"/>
  <c r="A120" i="3"/>
  <c r="I122" i="3"/>
  <c r="A124" i="3"/>
  <c r="I126" i="3"/>
  <c r="A128" i="3"/>
  <c r="I130" i="3"/>
  <c r="I134" i="3"/>
  <c r="A135" i="3"/>
  <c r="I137" i="3"/>
  <c r="I141" i="3"/>
  <c r="A143" i="3"/>
  <c r="A147" i="3"/>
  <c r="A150" i="3"/>
  <c r="I153" i="3"/>
  <c r="O152" i="3"/>
  <c r="Q165" i="3"/>
  <c r="N165" i="3"/>
  <c r="A165" i="3" s="1"/>
  <c r="Q167" i="3"/>
  <c r="N167" i="3"/>
  <c r="A167" i="3" s="1"/>
  <c r="Q178" i="3"/>
  <c r="N178" i="3"/>
  <c r="A178" i="3" s="1"/>
  <c r="Q191" i="3"/>
  <c r="N191" i="3"/>
  <c r="Q198" i="3"/>
  <c r="N198" i="3"/>
  <c r="Q201" i="3"/>
  <c r="N201" i="3"/>
  <c r="Q217" i="3"/>
  <c r="N217" i="3"/>
  <c r="A217" i="3" s="1"/>
  <c r="Q220" i="3"/>
  <c r="N220" i="3"/>
  <c r="A220" i="3" s="1"/>
  <c r="Q222" i="3"/>
  <c r="N222" i="3"/>
  <c r="N228" i="3"/>
  <c r="A228" i="3" s="1"/>
  <c r="Q228" i="3"/>
  <c r="N162" i="3"/>
  <c r="A162" i="3" s="1"/>
  <c r="Q181" i="3"/>
  <c r="N181" i="3"/>
  <c r="A186" i="3"/>
  <c r="Q189" i="3"/>
  <c r="N189" i="3"/>
  <c r="A189" i="3" s="1"/>
  <c r="Q195" i="3"/>
  <c r="N195" i="3"/>
  <c r="A195" i="3" s="1"/>
  <c r="Q199" i="3"/>
  <c r="N199" i="3"/>
  <c r="A199" i="3" s="1"/>
  <c r="Q202" i="3"/>
  <c r="N202" i="3"/>
  <c r="A202" i="3" s="1"/>
  <c r="Q208" i="3"/>
  <c r="N208" i="3"/>
  <c r="O82" i="3"/>
  <c r="P57" i="3" s="1"/>
  <c r="O85" i="3"/>
  <c r="O112" i="3"/>
  <c r="N116" i="3"/>
  <c r="A116" i="3" s="1"/>
  <c r="O119" i="3"/>
  <c r="N123" i="3"/>
  <c r="A123" i="3" s="1"/>
  <c r="N127" i="3"/>
  <c r="A127" i="3" s="1"/>
  <c r="N131" i="3"/>
  <c r="A131" i="3" s="1"/>
  <c r="O134" i="3"/>
  <c r="N138" i="3"/>
  <c r="A138" i="3" s="1"/>
  <c r="N142" i="3"/>
  <c r="A142" i="3" s="1"/>
  <c r="N146" i="3"/>
  <c r="A146" i="3" s="1"/>
  <c r="Q150" i="3"/>
  <c r="N152" i="3"/>
  <c r="A152" i="3" s="1"/>
  <c r="I156" i="3"/>
  <c r="Q163" i="3"/>
  <c r="N163" i="3"/>
  <c r="N169" i="3"/>
  <c r="A169" i="3" s="1"/>
  <c r="Q169" i="3"/>
  <c r="A177" i="3"/>
  <c r="Q182" i="3"/>
  <c r="N182" i="3"/>
  <c r="A182" i="3" s="1"/>
  <c r="Q184" i="3"/>
  <c r="N184" i="3"/>
  <c r="Q193" i="3"/>
  <c r="N193" i="3"/>
  <c r="A193" i="3" s="1"/>
  <c r="Q196" i="3"/>
  <c r="N196" i="3"/>
  <c r="A196" i="3" s="1"/>
  <c r="Q203" i="3"/>
  <c r="N203" i="3"/>
  <c r="A203" i="3" s="1"/>
  <c r="Q206" i="3"/>
  <c r="N206" i="3"/>
  <c r="A206" i="3" s="1"/>
  <c r="Q215" i="3"/>
  <c r="N215" i="3"/>
  <c r="I159" i="3"/>
  <c r="Q174" i="3"/>
  <c r="N174" i="3"/>
  <c r="Q187" i="3"/>
  <c r="N187" i="3"/>
  <c r="N197" i="3"/>
  <c r="A197" i="3" s="1"/>
  <c r="Q197" i="3"/>
  <c r="Q210" i="3"/>
  <c r="N210" i="3"/>
  <c r="A210" i="3" s="1"/>
  <c r="Q213" i="3"/>
  <c r="N213" i="3"/>
  <c r="A213" i="3" s="1"/>
  <c r="Q219" i="3"/>
  <c r="N219" i="3"/>
  <c r="A219" i="3" s="1"/>
  <c r="Q227" i="3"/>
  <c r="N227" i="3"/>
  <c r="I164" i="3"/>
  <c r="I168" i="3"/>
  <c r="N170" i="3"/>
  <c r="A170" i="3" s="1"/>
  <c r="I171" i="3"/>
  <c r="I175" i="3"/>
  <c r="O177" i="3"/>
  <c r="I185" i="3"/>
  <c r="Q186" i="3"/>
  <c r="I188" i="3"/>
  <c r="Q190" i="3"/>
  <c r="I192" i="3"/>
  <c r="Q194" i="3"/>
  <c r="Q200" i="3"/>
  <c r="O204" i="3"/>
  <c r="I205" i="3"/>
  <c r="Q207" i="3"/>
  <c r="I209" i="3"/>
  <c r="O211" i="3"/>
  <c r="I212" i="3"/>
  <c r="Q214" i="3"/>
  <c r="I216" i="3"/>
  <c r="Q218" i="3"/>
  <c r="I223" i="3"/>
  <c r="I224" i="3"/>
  <c r="N225" i="3"/>
  <c r="A225" i="3" s="1"/>
  <c r="Q239" i="3"/>
  <c r="N239" i="3"/>
  <c r="Q246" i="3"/>
  <c r="N246" i="3"/>
  <c r="Q262" i="3"/>
  <c r="N262" i="3"/>
  <c r="Q273" i="3"/>
  <c r="N273" i="3"/>
  <c r="A275" i="3"/>
  <c r="Q280" i="3"/>
  <c r="N280" i="3"/>
  <c r="A163" i="3"/>
  <c r="A174" i="3"/>
  <c r="Q177" i="3"/>
  <c r="A181" i="3"/>
  <c r="O181" i="3"/>
  <c r="A184" i="3"/>
  <c r="A187" i="3"/>
  <c r="A191" i="3"/>
  <c r="A198" i="3"/>
  <c r="O198" i="3"/>
  <c r="A201" i="3"/>
  <c r="Q204" i="3"/>
  <c r="A208" i="3"/>
  <c r="Q211" i="3"/>
  <c r="A215" i="3"/>
  <c r="O219" i="3"/>
  <c r="A222" i="3"/>
  <c r="O228" i="3"/>
  <c r="I230" i="3"/>
  <c r="N231" i="3"/>
  <c r="A231" i="3" s="1"/>
  <c r="Q231" i="3"/>
  <c r="A235" i="3"/>
  <c r="A242" i="3"/>
  <c r="A255" i="3"/>
  <c r="Q269" i="3"/>
  <c r="N269" i="3"/>
  <c r="I232" i="3"/>
  <c r="N235" i="3"/>
  <c r="Q235" i="3"/>
  <c r="Q249" i="3"/>
  <c r="N249" i="3"/>
  <c r="A261" i="3"/>
  <c r="Q276" i="3"/>
  <c r="N276" i="3"/>
  <c r="A276" i="3" s="1"/>
  <c r="N282" i="3"/>
  <c r="A282" i="3" s="1"/>
  <c r="Q282" i="3"/>
  <c r="Q286" i="3"/>
  <c r="N286" i="3"/>
  <c r="A227" i="3"/>
  <c r="I236" i="3"/>
  <c r="Q243" i="3"/>
  <c r="N243" i="3"/>
  <c r="A252" i="3"/>
  <c r="Q256" i="3"/>
  <c r="N256" i="3"/>
  <c r="A268" i="3"/>
  <c r="N279" i="3"/>
  <c r="Q279" i="3"/>
  <c r="Q283" i="3"/>
  <c r="N283" i="3"/>
  <c r="Q238" i="3"/>
  <c r="Q242" i="3"/>
  <c r="Q245" i="3"/>
  <c r="Q248" i="3"/>
  <c r="O252" i="3"/>
  <c r="Q255" i="3"/>
  <c r="O258" i="3"/>
  <c r="Q261" i="3"/>
  <c r="O265" i="3"/>
  <c r="Q268" i="3"/>
  <c r="Q272" i="3"/>
  <c r="Q275" i="3"/>
  <c r="A279" i="3"/>
  <c r="Q285" i="3"/>
  <c r="A8" i="2"/>
  <c r="M9" i="2"/>
  <c r="J9" i="2"/>
  <c r="M16" i="2"/>
  <c r="J16" i="2"/>
  <c r="A16" i="2" s="1"/>
  <c r="A20" i="2"/>
  <c r="A22" i="2"/>
  <c r="A32" i="2"/>
  <c r="M41" i="2"/>
  <c r="J41" i="2"/>
  <c r="M73" i="2"/>
  <c r="J73" i="2"/>
  <c r="A73" i="2" s="1"/>
  <c r="A75" i="2"/>
  <c r="I234" i="3"/>
  <c r="O236" i="3"/>
  <c r="I237" i="3"/>
  <c r="A239" i="3"/>
  <c r="I241" i="3"/>
  <c r="A243" i="3"/>
  <c r="I244" i="3"/>
  <c r="A246" i="3"/>
  <c r="O246" i="3"/>
  <c r="A249" i="3"/>
  <c r="Q252" i="3"/>
  <c r="A256" i="3"/>
  <c r="Q258" i="3"/>
  <c r="A262" i="3"/>
  <c r="Q265" i="3"/>
  <c r="A269" i="3"/>
  <c r="A273" i="3"/>
  <c r="O273" i="3"/>
  <c r="A280" i="3"/>
  <c r="A283" i="3"/>
  <c r="A286" i="3"/>
  <c r="A10" i="2"/>
  <c r="I13" i="2"/>
  <c r="M20" i="2"/>
  <c r="J20" i="2"/>
  <c r="M29" i="2"/>
  <c r="J29" i="2"/>
  <c r="M62" i="2"/>
  <c r="J62" i="2"/>
  <c r="M69" i="2"/>
  <c r="J69" i="2"/>
  <c r="M80" i="2"/>
  <c r="J80" i="2"/>
  <c r="J82" i="2"/>
  <c r="M82" i="2"/>
  <c r="J15" i="2"/>
  <c r="A15" i="2" s="1"/>
  <c r="M23" i="2"/>
  <c r="J23" i="2"/>
  <c r="M33" i="2"/>
  <c r="J33" i="2"/>
  <c r="M45" i="2"/>
  <c r="J45" i="2"/>
  <c r="M52" i="2"/>
  <c r="J52" i="2"/>
  <c r="L56" i="2"/>
  <c r="M63" i="2"/>
  <c r="J63" i="2"/>
  <c r="A63" i="2" s="1"/>
  <c r="M65" i="2"/>
  <c r="J65" i="2"/>
  <c r="M70" i="2"/>
  <c r="J70" i="2"/>
  <c r="A70" i="2" s="1"/>
  <c r="M76" i="2"/>
  <c r="J76" i="2"/>
  <c r="A76" i="2" s="1"/>
  <c r="M83" i="2"/>
  <c r="J83" i="2"/>
  <c r="A83" i="2" s="1"/>
  <c r="J85" i="2"/>
  <c r="M85" i="2"/>
  <c r="I5" i="2"/>
  <c r="A9" i="2"/>
  <c r="M10" i="2"/>
  <c r="J12" i="2"/>
  <c r="A12" i="2" s="1"/>
  <c r="K13" i="2"/>
  <c r="L3" i="2" s="1"/>
  <c r="M17" i="2"/>
  <c r="J19" i="2"/>
  <c r="A19" i="2" s="1"/>
  <c r="M24" i="2"/>
  <c r="J24" i="2"/>
  <c r="A24" i="2" s="1"/>
  <c r="M27" i="2"/>
  <c r="J27" i="2"/>
  <c r="A27" i="2" s="1"/>
  <c r="M37" i="2"/>
  <c r="J37" i="2"/>
  <c r="M49" i="2"/>
  <c r="J49" i="2"/>
  <c r="A49" i="2" s="1"/>
  <c r="A58" i="2"/>
  <c r="A61" i="2"/>
  <c r="M66" i="2"/>
  <c r="J66" i="2"/>
  <c r="A66" i="2" s="1"/>
  <c r="A68" i="2"/>
  <c r="M77" i="2"/>
  <c r="J77" i="2"/>
  <c r="A77" i="2" s="1"/>
  <c r="A79" i="2"/>
  <c r="I21" i="2"/>
  <c r="M22" i="2"/>
  <c r="M26" i="2"/>
  <c r="I30" i="2"/>
  <c r="M32" i="2"/>
  <c r="I34" i="2"/>
  <c r="M36" i="2"/>
  <c r="I38" i="2"/>
  <c r="M40" i="2"/>
  <c r="I42" i="2"/>
  <c r="I46" i="2"/>
  <c r="M48" i="2"/>
  <c r="I50" i="2"/>
  <c r="I53" i="2"/>
  <c r="J56" i="2"/>
  <c r="A56" i="2" s="1"/>
  <c r="J58" i="2"/>
  <c r="I59" i="2"/>
  <c r="M61" i="2"/>
  <c r="M68" i="2"/>
  <c r="K72" i="2"/>
  <c r="M75" i="2"/>
  <c r="M79" i="2"/>
  <c r="A82" i="2"/>
  <c r="A85" i="2"/>
  <c r="A23" i="2"/>
  <c r="A29" i="2"/>
  <c r="A33" i="2"/>
  <c r="A37" i="2"/>
  <c r="A41" i="2"/>
  <c r="A45" i="2"/>
  <c r="A52" i="2"/>
  <c r="A62" i="2"/>
  <c r="A65" i="2"/>
  <c r="A69" i="2"/>
  <c r="M72" i="2"/>
  <c r="A80" i="2"/>
  <c r="J81" i="2"/>
  <c r="A81" i="2" s="1"/>
  <c r="J84" i="2"/>
  <c r="A84" i="2" s="1"/>
  <c r="K64" i="2"/>
  <c r="M59" i="2" l="1"/>
  <c r="J59" i="2"/>
  <c r="A59" i="2" s="1"/>
  <c r="M50" i="2"/>
  <c r="J50" i="2"/>
  <c r="A50" i="2" s="1"/>
  <c r="M21" i="2"/>
  <c r="J21" i="2"/>
  <c r="A21" i="2" s="1"/>
  <c r="J13" i="2"/>
  <c r="A13" i="2" s="1"/>
  <c r="M13" i="2"/>
  <c r="P257" i="3"/>
  <c r="N224" i="3"/>
  <c r="A224" i="3" s="1"/>
  <c r="Q224" i="3"/>
  <c r="Q171" i="3"/>
  <c r="N171" i="3"/>
  <c r="A171" i="3" s="1"/>
  <c r="Q137" i="3"/>
  <c r="N137" i="3"/>
  <c r="A137" i="3" s="1"/>
  <c r="Q130" i="3"/>
  <c r="N130" i="3"/>
  <c r="A130" i="3" s="1"/>
  <c r="Q122" i="3"/>
  <c r="N122" i="3"/>
  <c r="A122" i="3" s="1"/>
  <c r="Q115" i="3"/>
  <c r="N115" i="3"/>
  <c r="A115" i="3" s="1"/>
  <c r="Q102" i="3"/>
  <c r="N102" i="3"/>
  <c r="A102" i="3" s="1"/>
  <c r="Q92" i="3"/>
  <c r="N92" i="3"/>
  <c r="A92" i="3" s="1"/>
  <c r="Q77" i="3"/>
  <c r="N77" i="3"/>
  <c r="A77" i="3" s="1"/>
  <c r="Q64" i="3"/>
  <c r="N64" i="3"/>
  <c r="A64" i="3" s="1"/>
  <c r="Q58" i="3"/>
  <c r="N58" i="3"/>
  <c r="A58" i="3" s="1"/>
  <c r="Q48" i="3"/>
  <c r="N48" i="3"/>
  <c r="A48" i="3" s="1"/>
  <c r="Q41" i="3"/>
  <c r="N41" i="3"/>
  <c r="A41" i="3" s="1"/>
  <c r="Q30" i="3"/>
  <c r="N30" i="3"/>
  <c r="A30" i="3" s="1"/>
  <c r="Q200" i="1"/>
  <c r="N200" i="1"/>
  <c r="A200" i="1" s="1"/>
  <c r="Q193" i="1"/>
  <c r="N193" i="1"/>
  <c r="A193" i="1" s="1"/>
  <c r="Q186" i="1"/>
  <c r="N186" i="1"/>
  <c r="A186" i="1" s="1"/>
  <c r="Q179" i="1"/>
  <c r="N179" i="1"/>
  <c r="A179" i="1" s="1"/>
  <c r="P141" i="1"/>
  <c r="Q153" i="1"/>
  <c r="N153" i="1"/>
  <c r="A153" i="1" s="1"/>
  <c r="Q103" i="1"/>
  <c r="N103" i="1"/>
  <c r="A103" i="1" s="1"/>
  <c r="Q97" i="1"/>
  <c r="N97" i="1"/>
  <c r="A97" i="1" s="1"/>
  <c r="Q90" i="1"/>
  <c r="N90" i="1"/>
  <c r="A90" i="1" s="1"/>
  <c r="Q80" i="1"/>
  <c r="N80" i="1"/>
  <c r="A80" i="1" s="1"/>
  <c r="Q73" i="1"/>
  <c r="N73" i="1"/>
  <c r="A73" i="1" s="1"/>
  <c r="Q66" i="1"/>
  <c r="N66" i="1"/>
  <c r="A66" i="1" s="1"/>
  <c r="Q60" i="1"/>
  <c r="N60" i="1"/>
  <c r="A60" i="1" s="1"/>
  <c r="Q50" i="1"/>
  <c r="N50" i="1"/>
  <c r="A50" i="1" s="1"/>
  <c r="Q43" i="1"/>
  <c r="N43" i="1"/>
  <c r="A43" i="1" s="1"/>
  <c r="Q18" i="1"/>
  <c r="N18" i="1"/>
  <c r="A18" i="1" s="1"/>
  <c r="Q26" i="1"/>
  <c r="N26" i="1"/>
  <c r="A26" i="1" s="1"/>
  <c r="M38" i="2"/>
  <c r="J38" i="2"/>
  <c r="A38" i="2" s="1"/>
  <c r="M30" i="2"/>
  <c r="J30" i="2"/>
  <c r="A30" i="2" s="1"/>
  <c r="Q241" i="3"/>
  <c r="N241" i="3"/>
  <c r="A241" i="3" s="1"/>
  <c r="Q234" i="3"/>
  <c r="N234" i="3"/>
  <c r="A234" i="3" s="1"/>
  <c r="Q232" i="3"/>
  <c r="N232" i="3"/>
  <c r="A232" i="3" s="1"/>
  <c r="P197" i="3"/>
  <c r="Q223" i="3"/>
  <c r="N223" i="3"/>
  <c r="A223" i="3" s="1"/>
  <c r="Q212" i="3"/>
  <c r="N212" i="3"/>
  <c r="A212" i="3" s="1"/>
  <c r="Q205" i="3"/>
  <c r="N205" i="3"/>
  <c r="A205" i="3" s="1"/>
  <c r="Q192" i="3"/>
  <c r="N192" i="3"/>
  <c r="A192" i="3" s="1"/>
  <c r="Q185" i="3"/>
  <c r="N185" i="3"/>
  <c r="A185" i="3" s="1"/>
  <c r="Q159" i="3"/>
  <c r="N159" i="3"/>
  <c r="A159" i="3" s="1"/>
  <c r="N153" i="3"/>
  <c r="A153" i="3" s="1"/>
  <c r="Q153" i="3"/>
  <c r="Q105" i="3"/>
  <c r="N105" i="3"/>
  <c r="A105" i="3" s="1"/>
  <c r="Q55" i="3"/>
  <c r="N55" i="3"/>
  <c r="A55" i="3" s="1"/>
  <c r="Q28" i="3"/>
  <c r="N28" i="3"/>
  <c r="A28" i="3" s="1"/>
  <c r="Q18" i="3"/>
  <c r="N18" i="3"/>
  <c r="A18" i="3" s="1"/>
  <c r="Q10" i="3"/>
  <c r="N10" i="3"/>
  <c r="A10" i="3" s="1"/>
  <c r="Q227" i="1"/>
  <c r="N227" i="1"/>
  <c r="A227" i="1" s="1"/>
  <c r="Q220" i="1"/>
  <c r="N220" i="1"/>
  <c r="A220" i="1" s="1"/>
  <c r="Q213" i="1"/>
  <c r="N213" i="1"/>
  <c r="A213" i="1" s="1"/>
  <c r="Q164" i="1"/>
  <c r="N164" i="1"/>
  <c r="A164" i="1" s="1"/>
  <c r="A5" i="3"/>
  <c r="Q57" i="1"/>
  <c r="N57" i="1"/>
  <c r="A57" i="1" s="1"/>
  <c r="Q32" i="1"/>
  <c r="N32" i="1"/>
  <c r="A32" i="1" s="1"/>
  <c r="Q9" i="1"/>
  <c r="N9" i="1"/>
  <c r="A9" i="1" s="1"/>
  <c r="I237" i="1"/>
  <c r="N237" i="1" s="1"/>
  <c r="N239" i="1" s="1"/>
  <c r="I236" i="1"/>
  <c r="I3" i="1" s="1"/>
  <c r="Q5" i="1"/>
  <c r="N5" i="1"/>
  <c r="M46" i="2"/>
  <c r="J46" i="2"/>
  <c r="A46" i="2" s="1"/>
  <c r="N236" i="3"/>
  <c r="A236" i="3" s="1"/>
  <c r="Q236" i="3"/>
  <c r="Q168" i="3"/>
  <c r="N168" i="3"/>
  <c r="A168" i="3" s="1"/>
  <c r="Q141" i="3"/>
  <c r="N141" i="3"/>
  <c r="A141" i="3" s="1"/>
  <c r="Q134" i="3"/>
  <c r="N134" i="3"/>
  <c r="A134" i="3" s="1"/>
  <c r="Q126" i="3"/>
  <c r="N126" i="3"/>
  <c r="A126" i="3" s="1"/>
  <c r="Q119" i="3"/>
  <c r="N119" i="3"/>
  <c r="A119" i="3" s="1"/>
  <c r="Q108" i="3"/>
  <c r="N108" i="3"/>
  <c r="A108" i="3" s="1"/>
  <c r="Q85" i="3"/>
  <c r="N85" i="3"/>
  <c r="A85" i="3" s="1"/>
  <c r="Q82" i="3"/>
  <c r="N82" i="3"/>
  <c r="A82" i="3" s="1"/>
  <c r="Q61" i="3"/>
  <c r="N61" i="3"/>
  <c r="A61" i="3" s="1"/>
  <c r="Q51" i="3"/>
  <c r="N51" i="3"/>
  <c r="A51" i="3" s="1"/>
  <c r="Q44" i="3"/>
  <c r="N44" i="3"/>
  <c r="A44" i="3" s="1"/>
  <c r="Q34" i="3"/>
  <c r="N34" i="3"/>
  <c r="A34" i="3" s="1"/>
  <c r="Q25" i="3"/>
  <c r="N25" i="3"/>
  <c r="A25" i="3" s="1"/>
  <c r="Q203" i="1"/>
  <c r="N203" i="1"/>
  <c r="A203" i="1" s="1"/>
  <c r="Q196" i="1"/>
  <c r="N196" i="1"/>
  <c r="A196" i="1" s="1"/>
  <c r="Q190" i="1"/>
  <c r="N190" i="1"/>
  <c r="A190" i="1" s="1"/>
  <c r="Q183" i="1"/>
  <c r="N183" i="1"/>
  <c r="A183" i="1" s="1"/>
  <c r="N168" i="1"/>
  <c r="A168" i="1" s="1"/>
  <c r="Q168" i="1"/>
  <c r="Q160" i="1"/>
  <c r="N160" i="1"/>
  <c r="A160" i="1" s="1"/>
  <c r="Q107" i="1"/>
  <c r="N107" i="1"/>
  <c r="A107" i="1" s="1"/>
  <c r="Q100" i="1"/>
  <c r="N100" i="1"/>
  <c r="A100" i="1" s="1"/>
  <c r="Q93" i="1"/>
  <c r="N93" i="1"/>
  <c r="A93" i="1" s="1"/>
  <c r="Q83" i="1"/>
  <c r="N83" i="1"/>
  <c r="A83" i="1" s="1"/>
  <c r="Q76" i="1"/>
  <c r="N76" i="1"/>
  <c r="A76" i="1" s="1"/>
  <c r="Q70" i="1"/>
  <c r="N70" i="1"/>
  <c r="A70" i="1" s="1"/>
  <c r="Q63" i="1"/>
  <c r="N63" i="1"/>
  <c r="A63" i="1" s="1"/>
  <c r="Q54" i="1"/>
  <c r="N54" i="1"/>
  <c r="A54" i="1" s="1"/>
  <c r="Q47" i="1"/>
  <c r="N47" i="1"/>
  <c r="A47" i="1" s="1"/>
  <c r="Q40" i="1"/>
  <c r="N40" i="1"/>
  <c r="A40" i="1" s="1"/>
  <c r="P27" i="1"/>
  <c r="P3" i="1"/>
  <c r="M53" i="2"/>
  <c r="J53" i="2"/>
  <c r="A53" i="2" s="1"/>
  <c r="M42" i="2"/>
  <c r="J42" i="2"/>
  <c r="A42" i="2" s="1"/>
  <c r="M34" i="2"/>
  <c r="J34" i="2"/>
  <c r="A34" i="2" s="1"/>
  <c r="I87" i="2"/>
  <c r="J87" i="2" s="1"/>
  <c r="J89" i="2" s="1"/>
  <c r="I86" i="2"/>
  <c r="I3" i="2" s="1"/>
  <c r="M5" i="2"/>
  <c r="M89" i="2" s="1"/>
  <c r="J5" i="2"/>
  <c r="Q244" i="3"/>
  <c r="N244" i="3"/>
  <c r="A244" i="3" s="1"/>
  <c r="Q237" i="3"/>
  <c r="N237" i="3"/>
  <c r="A237" i="3" s="1"/>
  <c r="Q230" i="3"/>
  <c r="N230" i="3"/>
  <c r="A230" i="3" s="1"/>
  <c r="Q216" i="3"/>
  <c r="N216" i="3"/>
  <c r="A216" i="3" s="1"/>
  <c r="Q209" i="3"/>
  <c r="N209" i="3"/>
  <c r="A209" i="3" s="1"/>
  <c r="Q188" i="3"/>
  <c r="N188" i="3"/>
  <c r="A188" i="3" s="1"/>
  <c r="Q175" i="3"/>
  <c r="N175" i="3"/>
  <c r="A175" i="3" s="1"/>
  <c r="Q164" i="3"/>
  <c r="N164" i="3"/>
  <c r="A164" i="3" s="1"/>
  <c r="Q156" i="3"/>
  <c r="N156" i="3"/>
  <c r="A156" i="3" s="1"/>
  <c r="Q112" i="3"/>
  <c r="N112" i="3"/>
  <c r="A112" i="3" s="1"/>
  <c r="P93" i="3"/>
  <c r="Q98" i="3"/>
  <c r="N98" i="3"/>
  <c r="A98" i="3" s="1"/>
  <c r="Q88" i="3"/>
  <c r="N88" i="3"/>
  <c r="A88" i="3" s="1"/>
  <c r="Q80" i="3"/>
  <c r="N80" i="3"/>
  <c r="A80" i="3" s="1"/>
  <c r="Q14" i="3"/>
  <c r="N14" i="3"/>
  <c r="A14" i="3" s="1"/>
  <c r="Q6" i="3"/>
  <c r="N6" i="3"/>
  <c r="A6" i="3" s="1"/>
  <c r="Q223" i="1"/>
  <c r="N223" i="1"/>
  <c r="A223" i="1" s="1"/>
  <c r="Q216" i="1"/>
  <c r="N216" i="1"/>
  <c r="A216" i="1" s="1"/>
  <c r="Q209" i="1"/>
  <c r="N209" i="1"/>
  <c r="A209" i="1" s="1"/>
  <c r="Q150" i="1"/>
  <c r="N150" i="1"/>
  <c r="A150" i="1" s="1"/>
  <c r="P81" i="1"/>
  <c r="Q37" i="1"/>
  <c r="N37" i="1"/>
  <c r="A37" i="1" s="1"/>
  <c r="N29" i="1"/>
  <c r="A29" i="1" s="1"/>
  <c r="Q29" i="1"/>
  <c r="Q22" i="1"/>
  <c r="N22" i="1"/>
  <c r="A22" i="1" s="1"/>
  <c r="Q239" i="1" l="1"/>
  <c r="J86" i="2"/>
  <c r="J3" i="2" s="1"/>
  <c r="A5" i="2"/>
  <c r="N287" i="3"/>
  <c r="N3" i="3" s="1"/>
  <c r="Q290" i="3"/>
  <c r="N236" i="1"/>
  <c r="N3" i="1" s="1"/>
  <c r="A5" i="1"/>
</calcChain>
</file>

<file path=xl/sharedStrings.xml><?xml version="1.0" encoding="utf-8"?>
<sst xmlns="http://schemas.openxmlformats.org/spreadsheetml/2006/main" count="1528" uniqueCount="551">
  <si>
    <t>Incluya premios, gastos ejecutados y aportes del productor y coproductores nacionales.</t>
  </si>
  <si>
    <t>Las columnas "Total Productor  y coproductores"  y "Vr. Total en pesos" contendrán automáticamente los mismos valores.</t>
  </si>
  <si>
    <t>COD.</t>
  </si>
  <si>
    <t>Concepto</t>
  </si>
  <si>
    <t>Unidad</t>
  </si>
  <si>
    <t>Cantidad.</t>
  </si>
  <si>
    <t>Vr. Unitario</t>
  </si>
  <si>
    <t>Vr. Total en pesos</t>
  </si>
  <si>
    <t>Capital Base/Ejecutado</t>
  </si>
  <si>
    <t xml:space="preserve">Productor Principal </t>
  </si>
  <si>
    <t xml:space="preserve">Productor Nacional </t>
  </si>
  <si>
    <t xml:space="preserve">Productor Extranjero </t>
  </si>
  <si>
    <t>Total productor y coproductores</t>
  </si>
  <si>
    <t>Total rubro en pesos</t>
  </si>
  <si>
    <t>Subtotales en pesos</t>
  </si>
  <si>
    <t>Total sujeto a beneficios tributarios</t>
  </si>
  <si>
    <t>GASTOS GENERALES (todas las etapas)</t>
  </si>
  <si>
    <t>1.1</t>
  </si>
  <si>
    <t>SEGUROS, ASPECTOS JURÍDICOS Y FINANCIEROS</t>
  </si>
  <si>
    <t>1.1.1</t>
  </si>
  <si>
    <t>Asesoría legal y gastos legales</t>
  </si>
  <si>
    <t>Seleccionar</t>
  </si>
  <si>
    <t>1.1.2</t>
  </si>
  <si>
    <t xml:space="preserve">Gastos fiduciaria </t>
  </si>
  <si>
    <t>Meses</t>
  </si>
  <si>
    <t>1.1.3</t>
  </si>
  <si>
    <t>Gastos de timbre y notaría</t>
  </si>
  <si>
    <t>Semanas</t>
  </si>
  <si>
    <t>1.1.4</t>
  </si>
  <si>
    <t>Gastos de gravámenes financieros</t>
  </si>
  <si>
    <t>1.1.5</t>
  </si>
  <si>
    <t>Seguros de responsabilidad civil</t>
  </si>
  <si>
    <t>1.1.6</t>
  </si>
  <si>
    <t>Seguros de equipos</t>
  </si>
  <si>
    <t>1.1.7</t>
  </si>
  <si>
    <t>Póliza de cumplimiento</t>
  </si>
  <si>
    <t>Para agregar ítems Inserte filas encima y copie las formulas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</si>
  <si>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</si>
  <si>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</si>
  <si>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</si>
  <si>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</si>
  <si>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</si>
  <si>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</si>
  <si>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</si>
  <si>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Teléfono fijo</t>
  </si>
  <si>
    <t>1.2.4</t>
  </si>
  <si>
    <t>Telefonía móvil</t>
  </si>
  <si>
    <t>1.2.5</t>
  </si>
  <si>
    <t>Gastos de conexión a internet</t>
  </si>
  <si>
    <t>1.2.6</t>
  </si>
  <si>
    <t>Insumos de oficina</t>
  </si>
  <si>
    <t>1.3</t>
  </si>
  <si>
    <t>PERSONAL ADMINISTRATIVO Y SERVICIOS</t>
  </si>
  <si>
    <t>1.3.1</t>
  </si>
  <si>
    <t>Secretaria</t>
  </si>
  <si>
    <t>1.3.2</t>
  </si>
  <si>
    <t>Mensajero</t>
  </si>
  <si>
    <t>1.3.3</t>
  </si>
  <si>
    <t>Contador</t>
  </si>
  <si>
    <t>1.3.4</t>
  </si>
  <si>
    <t>Aseo y cafetería</t>
  </si>
  <si>
    <t>DESARROLLO</t>
  </si>
  <si>
    <t>2.1</t>
  </si>
  <si>
    <t>INVESTIGACIÓN Y DESARROLLO DE CONTENIDOS</t>
  </si>
  <si>
    <t>2.1.1</t>
  </si>
  <si>
    <t>Jefe de contenidos</t>
  </si>
  <si>
    <t>2.1.2</t>
  </si>
  <si>
    <t>Guionista</t>
  </si>
  <si>
    <t>2.1.3</t>
  </si>
  <si>
    <t>Investigadores</t>
  </si>
  <si>
    <t>2.1.4</t>
  </si>
  <si>
    <t>Asistentes de investigación</t>
  </si>
  <si>
    <t>2.1.5</t>
  </si>
  <si>
    <t>Asesorías especializadas</t>
  </si>
  <si>
    <t>2.1.6</t>
  </si>
  <si>
    <t>Traducciones</t>
  </si>
  <si>
    <t>2.1.7</t>
  </si>
  <si>
    <t>Fotocopias /encuadernación</t>
  </si>
  <si>
    <t>2.2</t>
  </si>
  <si>
    <t>PRODUCTORES</t>
  </si>
  <si>
    <t>2.2.1</t>
  </si>
  <si>
    <t>Productor ejecutivo</t>
  </si>
  <si>
    <t>2.2.2</t>
  </si>
  <si>
    <t>Asistente productor ejecutivo</t>
  </si>
  <si>
    <t>2.2.3</t>
  </si>
  <si>
    <t>Tarifa productora</t>
  </si>
  <si>
    <t>2.3</t>
  </si>
  <si>
    <t>GESTIÓN</t>
  </si>
  <si>
    <t>2.3.1</t>
  </si>
  <si>
    <t>Elaboración piezas audiovisuales para la consecución de patrocinio/teaser</t>
  </si>
  <si>
    <t>2.3.2</t>
  </si>
  <si>
    <t>Elaboración e impresión portafolio y piezas gráficas</t>
  </si>
  <si>
    <t>2.3.3</t>
  </si>
  <si>
    <t>Gastos de representación, presentaciones a inversionistas etc.</t>
  </si>
  <si>
    <t>2.3.4</t>
  </si>
  <si>
    <t>Inscripciones a talleres, festivales y mercados</t>
  </si>
  <si>
    <t>2.4</t>
  </si>
  <si>
    <t>LOGÍSTICA</t>
  </si>
  <si>
    <t>2.4.1</t>
  </si>
  <si>
    <t>Transporte personas terrestre</t>
  </si>
  <si>
    <t>2.4.2</t>
  </si>
  <si>
    <t xml:space="preserve">Transporte personas aéreo </t>
  </si>
  <si>
    <t>2.4.3</t>
  </si>
  <si>
    <t xml:space="preserve">Transporte personas fluvial </t>
  </si>
  <si>
    <t>2.4.4</t>
  </si>
  <si>
    <t>Alimentación</t>
  </si>
  <si>
    <t>2.4.5</t>
  </si>
  <si>
    <t xml:space="preserve">Alojamiento </t>
  </si>
  <si>
    <t>2.4.6</t>
  </si>
  <si>
    <t>Gastos de viaje</t>
  </si>
  <si>
    <t xml:space="preserve">PREPRODUCCIÓN </t>
  </si>
  <si>
    <t>3.1</t>
  </si>
  <si>
    <t>3.1.1</t>
  </si>
  <si>
    <t xml:space="preserve">Gerente de producción </t>
  </si>
  <si>
    <t>3.1.2</t>
  </si>
  <si>
    <t>Asistente(s)  de producción</t>
  </si>
  <si>
    <t>3.2</t>
  </si>
  <si>
    <t>PRODUCCIÓN DE CAMPO</t>
  </si>
  <si>
    <t>3.2.1</t>
  </si>
  <si>
    <t>Productor de campo</t>
  </si>
  <si>
    <t>3.2.2</t>
  </si>
  <si>
    <t xml:space="preserve">Asistente(s) de producción de campo  </t>
  </si>
  <si>
    <t>3.3</t>
  </si>
  <si>
    <t xml:space="preserve">DIRECCIÓN Y CABEZAS DE EQUIPO </t>
  </si>
  <si>
    <t>3.3.1</t>
  </si>
  <si>
    <t>Director</t>
  </si>
  <si>
    <t>3.3.2</t>
  </si>
  <si>
    <t>Director de fotografía</t>
  </si>
  <si>
    <t>3.3.3</t>
  </si>
  <si>
    <t>Sonidista</t>
  </si>
  <si>
    <t>3.4</t>
  </si>
  <si>
    <t>PRUEBAS CÁMARA</t>
  </si>
  <si>
    <t>3.4.1</t>
  </si>
  <si>
    <t>Pruebas cámara</t>
  </si>
  <si>
    <t>3.5</t>
  </si>
  <si>
    <t>3.5.1</t>
  </si>
  <si>
    <t>Transporte personas y carga terrestre</t>
  </si>
  <si>
    <t>3.5.2</t>
  </si>
  <si>
    <t xml:space="preserve">Transporte personas y carga aéreo </t>
  </si>
  <si>
    <t>3.5.3</t>
  </si>
  <si>
    <t xml:space="preserve">Transporte personas y carga fluvial </t>
  </si>
  <si>
    <t>3.5.4</t>
  </si>
  <si>
    <t>3.5.5</t>
  </si>
  <si>
    <t>3.5.6</t>
  </si>
  <si>
    <t>PRODUCCIÓN</t>
  </si>
  <si>
    <t>4.1</t>
  </si>
  <si>
    <t>PERSONAL DIRECCIÓN</t>
  </si>
  <si>
    <t>4.1.1</t>
  </si>
  <si>
    <t>4.1.2</t>
  </si>
  <si>
    <t xml:space="preserve">Asistente de dirección </t>
  </si>
  <si>
    <t>4.2</t>
  </si>
  <si>
    <t>PERSONAL PRODUCCIÓN DE CAMPO</t>
  </si>
  <si>
    <t>4.2.1</t>
  </si>
  <si>
    <t>4.2.2</t>
  </si>
  <si>
    <t>Asistente de producción de campo</t>
  </si>
  <si>
    <t>4.3</t>
  </si>
  <si>
    <t>PERSONAL DEPARTAMENTO DE FOTOGRAFÍA</t>
  </si>
  <si>
    <t>4.3.1</t>
  </si>
  <si>
    <t>4.3.2</t>
  </si>
  <si>
    <t>Operador de cámara</t>
  </si>
  <si>
    <t>4.3.3</t>
  </si>
  <si>
    <t>Asistente de cámara I (foquista)</t>
  </si>
  <si>
    <t>4.3.4</t>
  </si>
  <si>
    <r>
      <t>Luminotécnico (</t>
    </r>
    <r>
      <rPr>
        <i/>
        <sz val="12"/>
        <color rgb="FF000000"/>
        <rFont val="Calibri"/>
        <family val="2"/>
        <scheme val="minor"/>
      </rPr>
      <t>Gaffer)</t>
    </r>
  </si>
  <si>
    <t>4.3.5</t>
  </si>
  <si>
    <t>Asistente de luces I</t>
  </si>
  <si>
    <t>4.3.6</t>
  </si>
  <si>
    <t>Electricista</t>
  </si>
  <si>
    <t>4.4</t>
  </si>
  <si>
    <t>PERSONAL DEPARTAMENTO DE SONIDO</t>
  </si>
  <si>
    <t>4.4.1</t>
  </si>
  <si>
    <t>4.4.2</t>
  </si>
  <si>
    <t>Microfonista</t>
  </si>
  <si>
    <t>4.5</t>
  </si>
  <si>
    <t>EQUIPO DE RODAJE, ACCESORIOS Y MATERIALES</t>
  </si>
  <si>
    <t>4.5.1</t>
  </si>
  <si>
    <t>Alquiler Cámara y accesorios</t>
  </si>
  <si>
    <t>4.5.2</t>
  </si>
  <si>
    <t>Alquiler óptica y accesorios</t>
  </si>
  <si>
    <t>4.5.3</t>
  </si>
  <si>
    <r>
      <t xml:space="preserve">Alquiler paquete de luces y </t>
    </r>
    <r>
      <rPr>
        <i/>
        <sz val="12"/>
        <color rgb="FF000000"/>
        <rFont val="Calibri"/>
        <family val="2"/>
        <scheme val="minor"/>
      </rPr>
      <t>grip</t>
    </r>
  </si>
  <si>
    <t>4.5.4</t>
  </si>
  <si>
    <r>
      <t xml:space="preserve">Alquiler otros equipos (grúas, </t>
    </r>
    <r>
      <rPr>
        <i/>
        <sz val="12"/>
        <color theme="1"/>
        <rFont val="Calibri"/>
        <family val="2"/>
        <scheme val="minor"/>
      </rPr>
      <t>jibs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dollies</t>
    </r>
    <r>
      <rPr>
        <sz val="12"/>
        <color theme="1"/>
        <rFont val="Calibri"/>
        <family val="2"/>
        <scheme val="minor"/>
      </rPr>
      <t xml:space="preserve">, cabezas, </t>
    </r>
    <r>
      <rPr>
        <i/>
        <sz val="12"/>
        <color theme="1"/>
        <rFont val="Calibri"/>
        <family val="2"/>
        <scheme val="minor"/>
      </rPr>
      <t>camera car</t>
    </r>
    <r>
      <rPr>
        <sz val="12"/>
        <color theme="1"/>
        <rFont val="Calibri"/>
        <family val="2"/>
        <scheme val="minor"/>
      </rPr>
      <t>, monturas vehículos,</t>
    </r>
    <r>
      <rPr>
        <sz val="12"/>
        <color rgb="FF000000"/>
        <rFont val="Calibri"/>
        <family val="2"/>
        <scheme val="minor"/>
      </rPr>
      <t xml:space="preserve"> otros)</t>
    </r>
  </si>
  <si>
    <t>4.5.5</t>
  </si>
  <si>
    <t>Alquiler equipos para monitoreo imagen, descarga de tarjetas de cámara, entre otros (equipos DIT)</t>
  </si>
  <si>
    <t>4.5.6</t>
  </si>
  <si>
    <t>Alquiler planta o generador</t>
  </si>
  <si>
    <t>4.5.7</t>
  </si>
  <si>
    <t>Originales de cámara (HDD/ SSD/ RDX/ LTO, etc.)</t>
  </si>
  <si>
    <t>4.5.8</t>
  </si>
  <si>
    <t>Unidades de almacenamiento digital y copias de seguridad</t>
  </si>
  <si>
    <t>4.5.9</t>
  </si>
  <si>
    <t>Compras misceláneas de rodaje, accesorios y materiales</t>
  </si>
  <si>
    <t>4.6</t>
  </si>
  <si>
    <t>MATERIALES DE SONIDO</t>
  </si>
  <si>
    <t>4.6.1</t>
  </si>
  <si>
    <t>Alquiler paquete de sonido</t>
  </si>
  <si>
    <t>4.6.2</t>
  </si>
  <si>
    <t>Compras misceláneas de sonido</t>
  </si>
  <si>
    <t>4.7</t>
  </si>
  <si>
    <t>PUESTA EN ESCENA</t>
  </si>
  <si>
    <t>4.7.1</t>
  </si>
  <si>
    <t xml:space="preserve">Actores </t>
  </si>
  <si>
    <t>4.7.2</t>
  </si>
  <si>
    <t>Director de arte</t>
  </si>
  <si>
    <t>4.7.3</t>
  </si>
  <si>
    <t>Asistente de arte I</t>
  </si>
  <si>
    <t>4.7.4</t>
  </si>
  <si>
    <t>Vestuarista</t>
  </si>
  <si>
    <t>4.7.5</t>
  </si>
  <si>
    <t>Maquillador</t>
  </si>
  <si>
    <t>4.7.6</t>
  </si>
  <si>
    <t>Compras y alquileres arte, escenografía, utilería, maquillaje, vestuario</t>
  </si>
  <si>
    <t>4.8</t>
  </si>
  <si>
    <t>LOCACIONES</t>
  </si>
  <si>
    <t>4.8.1</t>
  </si>
  <si>
    <t>Alquiler de locaciones</t>
  </si>
  <si>
    <t>4.8.2</t>
  </si>
  <si>
    <t>Reparación y daños en locaciones</t>
  </si>
  <si>
    <t>4.9</t>
  </si>
  <si>
    <t>4.9.1</t>
  </si>
  <si>
    <t>4.9.2</t>
  </si>
  <si>
    <t xml:space="preserve">Transporte personas y carga aéreo nacional </t>
  </si>
  <si>
    <t>4.9.3</t>
  </si>
  <si>
    <t>Transporte personas y carga fluvial</t>
  </si>
  <si>
    <t>4.9.4</t>
  </si>
  <si>
    <t>Radios</t>
  </si>
  <si>
    <t>4.9.5</t>
  </si>
  <si>
    <t>Enfermería y primeros auxilios</t>
  </si>
  <si>
    <t>4.9.6</t>
  </si>
  <si>
    <t>Seguridad</t>
  </si>
  <si>
    <t>4.9.7</t>
  </si>
  <si>
    <t>4.9.8</t>
  </si>
  <si>
    <t>4.9.9</t>
  </si>
  <si>
    <t>Cafetería</t>
  </si>
  <si>
    <t>4.9.10</t>
  </si>
  <si>
    <t>Aseo</t>
  </si>
  <si>
    <t>POSPRODUCCIÓN</t>
  </si>
  <si>
    <t>5.1</t>
  </si>
  <si>
    <t>EDICIÓN</t>
  </si>
  <si>
    <t>5.1.1</t>
  </si>
  <si>
    <t>Montajista</t>
  </si>
  <si>
    <t>5.1.2</t>
  </si>
  <si>
    <t>Asistente de edición I</t>
  </si>
  <si>
    <t>5.1.3</t>
  </si>
  <si>
    <t>Otros asistentes de edición</t>
  </si>
  <si>
    <t>5.1.4</t>
  </si>
  <si>
    <t>Alquiler de equipos o sala de edición</t>
  </si>
  <si>
    <t>5.2</t>
  </si>
  <si>
    <t>MATERIAL DE ARCHIVO</t>
  </si>
  <si>
    <t>5.2.1</t>
  </si>
  <si>
    <t>Derechos de material de archivo (audiovisual, fotografía, documentos</t>
  </si>
  <si>
    <t>5.2.2</t>
  </si>
  <si>
    <t>Unidades de almacenamiento digital y  copias de seguridad (HDD/ SSD/ LTO, etc.)</t>
  </si>
  <si>
    <t>5.3</t>
  </si>
  <si>
    <t>LABORATORIO</t>
  </si>
  <si>
    <t>5.3.1</t>
  </si>
  <si>
    <t>Coordinador de posproducción</t>
  </si>
  <si>
    <t>5.3.2</t>
  </si>
  <si>
    <t>Revelado negativo super8, 16mm, 35mm, 65mm</t>
  </si>
  <si>
    <t>5.3.3</t>
  </si>
  <si>
    <t>Transfer (film to digital HD-2K)</t>
  </si>
  <si>
    <t>5.3.4</t>
  </si>
  <si>
    <t>Escaneo en alta resolución (film to digital 4K+)</t>
  </si>
  <si>
    <t>5.3.5</t>
  </si>
  <si>
    <t>Conservación de soportes fílmicos (Depósito y mantenimiento especializado)</t>
  </si>
  <si>
    <t>5.4</t>
  </si>
  <si>
    <t>FINALIZACIÓN</t>
  </si>
  <si>
    <t>5.4.1</t>
  </si>
  <si>
    <t>Conformación</t>
  </si>
  <si>
    <t>5.4.2</t>
  </si>
  <si>
    <t>Etalonaje o dosificado</t>
  </si>
  <si>
    <t>5.4.3</t>
  </si>
  <si>
    <t>Colorización</t>
  </si>
  <si>
    <t>5.4.4</t>
  </si>
  <si>
    <r>
      <t xml:space="preserve">Subtitulación (subtitulación, subtitulación DCP, </t>
    </r>
    <r>
      <rPr>
        <i/>
        <sz val="12"/>
        <color theme="1"/>
        <rFont val="Calibri"/>
        <family val="2"/>
        <scheme val="minor"/>
      </rPr>
      <t>spotting list</t>
    </r>
    <r>
      <rPr>
        <sz val="12"/>
        <color theme="1"/>
        <rFont val="Calibri"/>
        <family val="2"/>
        <scheme val="minor"/>
      </rPr>
      <t>, traducciones)</t>
    </r>
  </si>
  <si>
    <t>5.4.5</t>
  </si>
  <si>
    <t>Composición (graficación, diseño de títulos y créditos)</t>
  </si>
  <si>
    <t>5.4.6</t>
  </si>
  <si>
    <t>Efectos visuales</t>
  </si>
  <si>
    <t>5.5</t>
  </si>
  <si>
    <t>DELIVERY</t>
  </si>
  <si>
    <t>5.5.1</t>
  </si>
  <si>
    <t>Copia 0 y posteriores</t>
  </si>
  <si>
    <t>5.5.2</t>
  </si>
  <si>
    <t>Conformación DCDM (Digital Cinema Distribution Master)</t>
  </si>
  <si>
    <t>5.5.3</t>
  </si>
  <si>
    <t>Codificación DSM (Digital Source Master)</t>
  </si>
  <si>
    <t>5.5.4</t>
  </si>
  <si>
    <t>Codificación DCP (Digital Cinema Package) (Norma DCI)</t>
  </si>
  <si>
    <t>5.5.5</t>
  </si>
  <si>
    <t>Master DCP</t>
  </si>
  <si>
    <t>5.5.6</t>
  </si>
  <si>
    <t>Archivo master (HDCamSR u otros)</t>
  </si>
  <si>
    <t>5.5.7</t>
  </si>
  <si>
    <t>Delivery formatos varios</t>
  </si>
  <si>
    <t>5.6</t>
  </si>
  <si>
    <t>SONIDO</t>
  </si>
  <si>
    <t>5.6.1</t>
  </si>
  <si>
    <t>Edición de sonido</t>
  </si>
  <si>
    <t>5.6.2</t>
  </si>
  <si>
    <r>
      <t xml:space="preserve">Grabación y edición </t>
    </r>
    <r>
      <rPr>
        <i/>
        <sz val="12"/>
        <color rgb="FF000000"/>
        <rFont val="Calibri"/>
        <family val="2"/>
        <scheme val="minor"/>
      </rPr>
      <t>foley</t>
    </r>
    <r>
      <rPr>
        <sz val="12"/>
        <color rgb="FF000000"/>
        <rFont val="Calibri"/>
        <family val="2"/>
        <scheme val="minor"/>
      </rPr>
      <t xml:space="preserve"> (incluye artista y sala)</t>
    </r>
  </si>
  <si>
    <t>5.6.3</t>
  </si>
  <si>
    <t>Narrador</t>
  </si>
  <si>
    <t>5.6.4</t>
  </si>
  <si>
    <t>Doblaje</t>
  </si>
  <si>
    <t>5.6.5</t>
  </si>
  <si>
    <t>Mezcla final y codificación (mezclador)</t>
  </si>
  <si>
    <t>5.6.6</t>
  </si>
  <si>
    <t>Mezcla final y codificación (sala de Mezcla)</t>
  </si>
  <si>
    <t>5.6.7</t>
  </si>
  <si>
    <t>Licencia codificación</t>
  </si>
  <si>
    <t>5.7</t>
  </si>
  <si>
    <t>MÚSICA</t>
  </si>
  <si>
    <t>5.7.1</t>
  </si>
  <si>
    <t>Derechos música original (composición y producción de temas originales y música incidental)</t>
  </si>
  <si>
    <t>5.7.2</t>
  </si>
  <si>
    <t>Estudio de grabación (alquiler, honorarios personal de estudio, otros)</t>
  </si>
  <si>
    <t>5.7.3</t>
  </si>
  <si>
    <t>Honorarios músicos (intérpretes)</t>
  </si>
  <si>
    <t>5.7.4</t>
  </si>
  <si>
    <t>Derechos temas musicales existentes</t>
  </si>
  <si>
    <t>5.8</t>
  </si>
  <si>
    <t>TRÁILER</t>
  </si>
  <si>
    <t>5.8.1</t>
  </si>
  <si>
    <t>Elaboración tráiler</t>
  </si>
  <si>
    <t>5.9</t>
  </si>
  <si>
    <t>5.9.1</t>
  </si>
  <si>
    <t>5.9.2</t>
  </si>
  <si>
    <t>5.9.3</t>
  </si>
  <si>
    <t>Gastos de envío</t>
  </si>
  <si>
    <t>5.9.4</t>
  </si>
  <si>
    <t>Alojamiento nacional o internacional</t>
  </si>
  <si>
    <t>5.9.5</t>
  </si>
  <si>
    <t>5.10</t>
  </si>
  <si>
    <t>DEPÓSITO LEGAL</t>
  </si>
  <si>
    <t>5.10.1</t>
  </si>
  <si>
    <t>Preparación y entrega de elementos digitales (Prestación de servicios)</t>
  </si>
  <si>
    <t>5.10.2</t>
  </si>
  <si>
    <t>Materiales</t>
  </si>
  <si>
    <t>5.10.3</t>
  </si>
  <si>
    <t>Procesos</t>
  </si>
  <si>
    <t>PROMOCIÓN Y DISTRIBUCIÓN</t>
  </si>
  <si>
    <t>6.1</t>
  </si>
  <si>
    <t>COPIAS</t>
  </si>
  <si>
    <t>6.1.1</t>
  </si>
  <si>
    <t>Copias para exhibición tráiler</t>
  </si>
  <si>
    <t>6.1.2</t>
  </si>
  <si>
    <t>Copias para exhibición película</t>
  </si>
  <si>
    <t>6.1.3</t>
  </si>
  <si>
    <t>Flete transporte copias tráiler y película</t>
  </si>
  <si>
    <t>6.1.4</t>
  </si>
  <si>
    <t>Gastos de aduana</t>
  </si>
  <si>
    <t>6.1.5</t>
  </si>
  <si>
    <t>Clasificación película</t>
  </si>
  <si>
    <t>6.2</t>
  </si>
  <si>
    <t>PUBLICIDAD Y PAUTA</t>
  </si>
  <si>
    <t>6.2.1</t>
  </si>
  <si>
    <t>Publicidad y/o pauta medios impresos (periódicos y revistas)</t>
  </si>
  <si>
    <t>6.2.2</t>
  </si>
  <si>
    <t>Publicidad y/o pauta en radio</t>
  </si>
  <si>
    <t>6.2.3</t>
  </si>
  <si>
    <t>Publicidad y/o pauta en televisión</t>
  </si>
  <si>
    <t>6.2.4</t>
  </si>
  <si>
    <t>Publicidad y/o pauta en internet y medios alternativos</t>
  </si>
  <si>
    <t>6.2.5</t>
  </si>
  <si>
    <t>Diseño y montaje de página web</t>
  </si>
  <si>
    <t>6.2.6</t>
  </si>
  <si>
    <t xml:space="preserve">Impresión material promocional </t>
  </si>
  <si>
    <t>6.3</t>
  </si>
  <si>
    <t>HONORARIOS</t>
  </si>
  <si>
    <t>6.3.1</t>
  </si>
  <si>
    <t>Diseño y/o producción de campaña</t>
  </si>
  <si>
    <t>6.3.2</t>
  </si>
  <si>
    <t>Concepto y diseño material impreso</t>
  </si>
  <si>
    <t>6.3.3</t>
  </si>
  <si>
    <t>Jefe de prensa</t>
  </si>
  <si>
    <t>6.3.4</t>
  </si>
  <si>
    <t>Personal relaciones públicas</t>
  </si>
  <si>
    <t>6.3.5</t>
  </si>
  <si>
    <t>Personal prensa</t>
  </si>
  <si>
    <t>6.3.6</t>
  </si>
  <si>
    <t>Campaña digital redes sociales</t>
  </si>
  <si>
    <t>6.4</t>
  </si>
  <si>
    <t>PREMIER</t>
  </si>
  <si>
    <t>6.4.1</t>
  </si>
  <si>
    <t>Gastos logística, bebidas y pasabocas</t>
  </si>
  <si>
    <t>6.5</t>
  </si>
  <si>
    <t>DISTRIBUCIÓN</t>
  </si>
  <si>
    <t>6.5.1</t>
  </si>
  <si>
    <r>
      <t>Inscripciones a</t>
    </r>
    <r>
      <rPr>
        <i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festivales y muestras internacionales y mercados</t>
    </r>
  </si>
  <si>
    <t>Subtotal antes de promoción</t>
  </si>
  <si>
    <t>Costo proyecto (total parte colombiana)</t>
  </si>
  <si>
    <t>Total Capital Base</t>
  </si>
  <si>
    <t>Presupuesto sujeto a beneficios tributarios (costo proyecto menos capital base)</t>
  </si>
  <si>
    <t>V26/04/2018</t>
  </si>
  <si>
    <t>Incluya premios, gastos ejecutados y aportes del productor y coproductores nacionales</t>
  </si>
  <si>
    <t>CONCEPTO</t>
  </si>
  <si>
    <t>Total productor  y coproductores</t>
  </si>
  <si>
    <t>GUION</t>
  </si>
  <si>
    <t>Adquisición de derechos de adaptación de obras literarias</t>
  </si>
  <si>
    <t>Adquisición de derechos de guion</t>
  </si>
  <si>
    <t>Honorarios de guionistas</t>
  </si>
  <si>
    <t>Asesorías/Script doctor</t>
  </si>
  <si>
    <t>Guion dibujado (Storyboard)</t>
  </si>
  <si>
    <t>Fotocopias guion /encuadernación</t>
  </si>
  <si>
    <t>Jefe de desarrollo</t>
  </si>
  <si>
    <t>2.2.4</t>
  </si>
  <si>
    <t>Productor de línea</t>
  </si>
  <si>
    <t>3.1.3</t>
  </si>
  <si>
    <t>3.3.4</t>
  </si>
  <si>
    <t>CASTING</t>
  </si>
  <si>
    <t>Director de casting</t>
  </si>
  <si>
    <t>3.4.2</t>
  </si>
  <si>
    <t>Asistente de casting</t>
  </si>
  <si>
    <t>3.4.3</t>
  </si>
  <si>
    <t>Alquiler locaciones para casting</t>
  </si>
  <si>
    <t>ENSAYOS</t>
  </si>
  <si>
    <t>Pruebas maquillaje, vestuario y escenografía</t>
  </si>
  <si>
    <t>Alquiler locaciones para ensayo</t>
  </si>
  <si>
    <t>3.6</t>
  </si>
  <si>
    <t>3.6.1</t>
  </si>
  <si>
    <t>3.7</t>
  </si>
  <si>
    <t>3.7.1</t>
  </si>
  <si>
    <t>3.7.2</t>
  </si>
  <si>
    <t>3.7.3</t>
  </si>
  <si>
    <t>3.7.4</t>
  </si>
  <si>
    <t>3.7.5</t>
  </si>
  <si>
    <t>3.7.6</t>
  </si>
  <si>
    <t>4.1.3</t>
  </si>
  <si>
    <t xml:space="preserve">Otros asistentes de dirección </t>
  </si>
  <si>
    <t>4.1.4</t>
  </si>
  <si>
    <t>Continuista (Script)</t>
  </si>
  <si>
    <t>4.1.5</t>
  </si>
  <si>
    <t>Foto fija</t>
  </si>
  <si>
    <t>4.1.6</t>
  </si>
  <si>
    <t>Detrás de cámaras</t>
  </si>
  <si>
    <t>4.1.7</t>
  </si>
  <si>
    <t>Practicantes</t>
  </si>
  <si>
    <t>PERSONAL PRODUCCIÓN</t>
  </si>
  <si>
    <t>Coordinador de Producción</t>
  </si>
  <si>
    <t>Asistente coordinador de producción</t>
  </si>
  <si>
    <t xml:space="preserve">Otros asistentes de producción de campo </t>
  </si>
  <si>
    <t>ELENCO</t>
  </si>
  <si>
    <t>Protagónicos (Desglosar)</t>
  </si>
  <si>
    <t>Secundarios</t>
  </si>
  <si>
    <t>4.4.3</t>
  </si>
  <si>
    <t>Figurantes</t>
  </si>
  <si>
    <t>4.4.4</t>
  </si>
  <si>
    <t xml:space="preserve">Extras </t>
  </si>
  <si>
    <t>4.4.5</t>
  </si>
  <si>
    <t>Dobles</t>
  </si>
  <si>
    <t>Asistente de cámara II</t>
  </si>
  <si>
    <r>
      <t>Asistente de cámara III (</t>
    </r>
    <r>
      <rPr>
        <i/>
        <sz val="12"/>
        <color rgb="FF000000"/>
        <rFont val="Calibri"/>
        <family val="2"/>
        <scheme val="minor"/>
      </rPr>
      <t>Video assist)</t>
    </r>
  </si>
  <si>
    <t>Técnico de imagen digital - DIT</t>
  </si>
  <si>
    <t>Asistente de luces II</t>
  </si>
  <si>
    <t>4.5.10</t>
  </si>
  <si>
    <t>Otros asistentes de luces</t>
  </si>
  <si>
    <t>4.5.11</t>
  </si>
  <si>
    <t>Maquinista</t>
  </si>
  <si>
    <t>4.5.12</t>
  </si>
  <si>
    <t>4.5.13</t>
  </si>
  <si>
    <r>
      <t xml:space="preserve">Operador </t>
    </r>
    <r>
      <rPr>
        <i/>
        <sz val="12"/>
        <color rgb="FF000000"/>
        <rFont val="Calibri"/>
        <family val="2"/>
        <scheme val="minor"/>
      </rPr>
      <t>Steady Cam</t>
    </r>
  </si>
  <si>
    <t>PERSONAL DEPARTAMENTO DE ARTE</t>
  </si>
  <si>
    <t>4.6.3</t>
  </si>
  <si>
    <t xml:space="preserve">Otros asistentes de arte </t>
  </si>
  <si>
    <t>4.6.4</t>
  </si>
  <si>
    <t>Productor de arte</t>
  </si>
  <si>
    <t>4.6.5</t>
  </si>
  <si>
    <t>Coordinador de efectos especiales</t>
  </si>
  <si>
    <t>4.6.6</t>
  </si>
  <si>
    <t>Escenógrafo</t>
  </si>
  <si>
    <t>4.6.7</t>
  </si>
  <si>
    <t>Equipo de elaboración de escenografías</t>
  </si>
  <si>
    <t>4.6.8</t>
  </si>
  <si>
    <t>Ambientador</t>
  </si>
  <si>
    <t>4.6.9</t>
  </si>
  <si>
    <t>Asistente(s) de ambientación</t>
  </si>
  <si>
    <t>4.6.10</t>
  </si>
  <si>
    <t>Utilero</t>
  </si>
  <si>
    <t>4.6.11</t>
  </si>
  <si>
    <t>Asistente(s) de utilería</t>
  </si>
  <si>
    <t>4.6.12</t>
  </si>
  <si>
    <t xml:space="preserve">Diseñador de vestuario </t>
  </si>
  <si>
    <t>4.6.13</t>
  </si>
  <si>
    <t>4.6.14</t>
  </si>
  <si>
    <t>Asistente(s) de vestuario</t>
  </si>
  <si>
    <t>4.6.15</t>
  </si>
  <si>
    <t>4.6.16</t>
  </si>
  <si>
    <t>Asistente(s) de maquillaje</t>
  </si>
  <si>
    <t>Asistente de sonido</t>
  </si>
  <si>
    <t>4.8.3</t>
  </si>
  <si>
    <t>4.8.4</t>
  </si>
  <si>
    <t>4.8.5</t>
  </si>
  <si>
    <t>4.8.6</t>
  </si>
  <si>
    <t>4.8.7</t>
  </si>
  <si>
    <t>Material fotosensible (super8/ 16mm/ 35mm/ 65mm)</t>
  </si>
  <si>
    <t>4.8.8</t>
  </si>
  <si>
    <t>4.8.9</t>
  </si>
  <si>
    <t>4.8.10</t>
  </si>
  <si>
    <t>MATERIALES DE ARTE, ESCENOGRAFÍA, UTILERÍA, MAQUILLAJE Y VESTUARIO</t>
  </si>
  <si>
    <t>FX (efectos especiales en escena: disparos, explosiones, juegos pirotécnicos, vehículos, etc.)</t>
  </si>
  <si>
    <t>Compras y alquileres ambientación</t>
  </si>
  <si>
    <t>Compras y alquileres escenografía</t>
  </si>
  <si>
    <t>Compras y alquileres utilería</t>
  </si>
  <si>
    <t>Compras y alquileres vestuario</t>
  </si>
  <si>
    <t>Compras y alquileres maquillaje</t>
  </si>
  <si>
    <t>4.10</t>
  </si>
  <si>
    <t>4.10.1</t>
  </si>
  <si>
    <t>4.10.2</t>
  </si>
  <si>
    <t>4.11</t>
  </si>
  <si>
    <t>4.11.1</t>
  </si>
  <si>
    <t>4.11.2</t>
  </si>
  <si>
    <t>4.12</t>
  </si>
  <si>
    <t>4.12.1</t>
  </si>
  <si>
    <t>4.12.2</t>
  </si>
  <si>
    <t>4.12.3</t>
  </si>
  <si>
    <t>4.12.4</t>
  </si>
  <si>
    <t>4.12.5</t>
  </si>
  <si>
    <t>4.12.6</t>
  </si>
  <si>
    <t>4.12.7</t>
  </si>
  <si>
    <t>Alojamiento equipo de rodaje y actores</t>
  </si>
  <si>
    <t>4.12.8</t>
  </si>
  <si>
    <t>Lavandería equipo de rodaje y actores</t>
  </si>
  <si>
    <t>4.12.9</t>
  </si>
  <si>
    <t>4.12.10</t>
  </si>
  <si>
    <t>Aseo, baños portátiles</t>
  </si>
  <si>
    <t>5.2.3</t>
  </si>
  <si>
    <t>5.2.4</t>
  </si>
  <si>
    <t>5.2.5</t>
  </si>
  <si>
    <t>Composición (diseño de títulos y créditos)</t>
  </si>
  <si>
    <t>5.3.6</t>
  </si>
  <si>
    <t>5.4.7</t>
  </si>
  <si>
    <t>Derechos música original (composición y producción temas originales y música incidental)</t>
  </si>
  <si>
    <t>Transporte personas aéreo nacional o internacional</t>
  </si>
  <si>
    <t>5.8.2</t>
  </si>
  <si>
    <t>5.8.3</t>
  </si>
  <si>
    <t>5.8.4</t>
  </si>
  <si>
    <t>Total Productor  y coproductores</t>
  </si>
  <si>
    <t>DESARROLLO A POSPRODUCCIÓN</t>
  </si>
  <si>
    <t>3.1.4</t>
  </si>
  <si>
    <t>3.1.5</t>
  </si>
  <si>
    <t>3.2.3</t>
  </si>
  <si>
    <t>3.2.4</t>
  </si>
  <si>
    <t>3.2.5</t>
  </si>
  <si>
    <t>3.2.6</t>
  </si>
  <si>
    <t>3.3.5</t>
  </si>
  <si>
    <t>Días</t>
  </si>
  <si>
    <t>3.3.6</t>
  </si>
  <si>
    <r>
      <t>Inscripciones a</t>
    </r>
    <r>
      <rPr>
        <i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festivales y muestras internacionales y mercados</t>
    </r>
  </si>
  <si>
    <t xml:space="preserve">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</si>
</sst>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0DA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rgb="FFFF9900"/>
      </bottom>
      <diagonal/>
    </border>
    <border>
      <left/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indexed="64"/>
      </top>
      <bottom style="medium">
        <color rgb="FFFF9900"/>
      </bottom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9900"/>
      </left>
      <right style="thin">
        <color indexed="64"/>
      </right>
      <top style="medium">
        <color rgb="FFFF9900"/>
      </top>
      <bottom style="thin">
        <color indexed="64"/>
      </bottom>
      <diagonal/>
    </border>
    <border>
      <left/>
      <right/>
      <top style="medium">
        <color rgb="FFFF9900"/>
      </top>
      <bottom style="thin">
        <color indexed="64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thin">
        <color indexed="64"/>
      </bottom>
      <diagonal/>
    </border>
    <border>
      <left style="medium">
        <color rgb="FFFF9900"/>
      </left>
      <right/>
      <top style="medium">
        <color rgb="FFFF9900"/>
      </top>
      <bottom style="thin">
        <color indexed="64"/>
      </bottom>
      <diagonal/>
    </border>
    <border>
      <left/>
      <right style="medium">
        <color rgb="FFFF9900"/>
      </right>
      <top style="medium">
        <color rgb="FFFF9900"/>
      </top>
      <bottom style="thin">
        <color indexed="64"/>
      </bottom>
      <diagonal/>
    </border>
    <border>
      <left style="medium">
        <color rgb="FFFF99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9900"/>
      </left>
      <right style="medium">
        <color rgb="FFFF99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99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9900"/>
      </left>
      <right style="medium">
        <color rgb="FFFF9900"/>
      </right>
      <top/>
      <bottom style="thin">
        <color indexed="64"/>
      </bottom>
      <diagonal/>
    </border>
    <border>
      <left/>
      <right style="medium">
        <color rgb="FFFF9900"/>
      </right>
      <top/>
      <bottom/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9900"/>
      </left>
      <right/>
      <top style="thin">
        <color indexed="64"/>
      </top>
      <bottom style="thin">
        <color indexed="64"/>
      </bottom>
      <diagonal/>
    </border>
    <border>
      <left style="medium">
        <color rgb="FFFF9900"/>
      </left>
      <right style="medium">
        <color rgb="FFFF99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9900"/>
      </left>
      <right style="thin">
        <color theme="9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9900"/>
      </left>
      <right style="thin">
        <color indexed="64"/>
      </right>
      <top style="thin">
        <color indexed="64"/>
      </top>
      <bottom/>
      <diagonal/>
    </border>
    <border>
      <left style="medium">
        <color rgb="FFFF9900"/>
      </left>
      <right style="medium">
        <color rgb="FFFF99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FF9900"/>
      </left>
      <right style="thin">
        <color indexed="64"/>
      </right>
      <top style="thin">
        <color indexed="64"/>
      </top>
      <bottom style="medium">
        <color rgb="FFFF9900"/>
      </bottom>
      <diagonal/>
    </border>
    <border>
      <left style="thin">
        <color indexed="64"/>
      </left>
      <right/>
      <top style="thin">
        <color indexed="64"/>
      </top>
      <bottom style="medium">
        <color rgb="FFFF9900"/>
      </bottom>
      <diagonal/>
    </border>
    <border>
      <left/>
      <right/>
      <top style="thin">
        <color indexed="64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thin">
        <color indexed="64"/>
      </top>
      <bottom style="medium">
        <color rgb="FFFF9900"/>
      </bottom>
      <diagonal/>
    </border>
    <border>
      <left style="medium">
        <color rgb="FFFF9900"/>
      </left>
      <right/>
      <top style="thin">
        <color indexed="64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9900"/>
      </left>
      <right/>
      <top style="thin">
        <color theme="9" tint="-0.249977111117893"/>
      </top>
      <bottom style="medium">
        <color rgb="FFFF9900"/>
      </bottom>
      <diagonal/>
    </border>
    <border>
      <left style="thin">
        <color indexed="64"/>
      </left>
      <right style="medium">
        <color rgb="FFFF99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9" fontId="1" fillId="0" borderId="0"/>
  </cellStyleXfs>
  <cellXfs count="336">
    <xf numFmtId="0" fontId="0" fillId="0" borderId="0" xfId="0"/>
    <xf numFmtId="0" fontId="3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/>
    <xf numFmtId="0" fontId="7" fillId="0" borderId="0" xfId="0" applyNumberFormat="1" applyFont="1" applyFill="1" applyBorder="1"/>
    <xf numFmtId="0" fontId="8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6" xfId="1" applyNumberFormat="1" applyFont="1" applyFill="1" applyBorder="1" applyAlignment="1">
      <alignment horizontal="center" vertical="center" wrapText="1"/>
    </xf>
    <xf numFmtId="165" fontId="11" fillId="3" borderId="7" xfId="1" applyNumberFormat="1" applyFont="1" applyFill="1" applyBorder="1" applyAlignment="1">
      <alignment horizontal="center" vertical="center" wrapText="1"/>
    </xf>
    <xf numFmtId="165" fontId="11" fillId="4" borderId="6" xfId="1" applyNumberFormat="1" applyFont="1" applyFill="1" applyBorder="1" applyAlignment="1">
      <alignment horizontal="center" vertical="center" wrapText="1"/>
    </xf>
    <xf numFmtId="165" fontId="10" fillId="5" borderId="3" xfId="1" applyNumberFormat="1" applyFont="1" applyFill="1" applyBorder="1" applyAlignment="1">
      <alignment horizontal="center" vertical="center" wrapText="1"/>
    </xf>
    <xf numFmtId="165" fontId="10" fillId="6" borderId="3" xfId="1" applyNumberFormat="1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center" vertical="center" wrapText="1"/>
    </xf>
    <xf numFmtId="165" fontId="11" fillId="7" borderId="7" xfId="1" applyNumberFormat="1" applyFont="1" applyFill="1" applyBorder="1" applyAlignment="1">
      <alignment horizontal="center" vertical="center" wrapText="1"/>
    </xf>
    <xf numFmtId="165" fontId="12" fillId="8" borderId="8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/>
    <xf numFmtId="0" fontId="13" fillId="0" borderId="0" xfId="0" applyNumberFormat="1" applyFont="1" applyFill="1" applyBorder="1"/>
    <xf numFmtId="0" fontId="14" fillId="8" borderId="10" xfId="0" applyNumberFormat="1" applyFont="1" applyFill="1" applyBorder="1" applyAlignment="1">
      <alignment horizontal="center" vertical="top" wrapText="1"/>
    </xf>
    <xf numFmtId="0" fontId="14" fillId="8" borderId="11" xfId="0" applyNumberFormat="1" applyFont="1" applyFill="1" applyBorder="1" applyAlignment="1">
      <alignment vertical="top" wrapText="1"/>
    </xf>
    <xf numFmtId="0" fontId="15" fillId="8" borderId="11" xfId="0" applyNumberFormat="1" applyFont="1" applyFill="1" applyBorder="1" applyAlignment="1">
      <alignment horizontal="center" vertical="center" wrapText="1"/>
    </xf>
    <xf numFmtId="0" fontId="16" fillId="8" borderId="11" xfId="0" applyNumberFormat="1" applyFont="1" applyFill="1" applyBorder="1" applyAlignment="1">
      <alignment horizontal="center" vertical="top" wrapText="1"/>
    </xf>
    <xf numFmtId="165" fontId="16" fillId="8" borderId="11" xfId="1" applyNumberFormat="1" applyFont="1" applyFill="1" applyBorder="1" applyAlignment="1">
      <alignment vertical="top" wrapText="1"/>
    </xf>
    <xf numFmtId="165" fontId="16" fillId="8" borderId="12" xfId="1" applyNumberFormat="1" applyFont="1" applyFill="1" applyBorder="1" applyAlignment="1">
      <alignment vertical="top" wrapText="1"/>
    </xf>
    <xf numFmtId="10" fontId="16" fillId="8" borderId="13" xfId="2" applyNumberFormat="1" applyFont="1" applyFill="1" applyBorder="1" applyAlignment="1">
      <alignment horizontal="center" vertical="top" wrapText="1"/>
    </xf>
    <xf numFmtId="9" fontId="17" fillId="8" borderId="12" xfId="2" applyNumberFormat="1" applyFont="1" applyFill="1" applyBorder="1" applyAlignment="1">
      <alignment horizontal="center" vertical="top" wrapText="1"/>
    </xf>
    <xf numFmtId="165" fontId="14" fillId="8" borderId="14" xfId="1" applyNumberFormat="1" applyFont="1" applyFill="1" applyBorder="1" applyAlignment="1">
      <alignment vertical="top" wrapText="1"/>
    </xf>
    <xf numFmtId="165" fontId="18" fillId="0" borderId="0" xfId="1" applyNumberFormat="1" applyFont="1" applyFill="1" applyBorder="1" applyAlignment="1">
      <alignment vertical="top" wrapText="1"/>
    </xf>
    <xf numFmtId="0" fontId="13" fillId="2" borderId="0" xfId="0" applyNumberFormat="1" applyFont="1" applyFill="1" applyBorder="1"/>
    <xf numFmtId="0" fontId="8" fillId="0" borderId="15" xfId="0" applyNumberFormat="1" applyFont="1" applyFill="1" applyBorder="1" applyAlignment="1">
      <alignment horizontal="center"/>
    </xf>
    <xf numFmtId="0" fontId="19" fillId="9" borderId="16" xfId="0" applyNumberFormat="1" applyFont="1" applyFill="1" applyBorder="1" applyAlignment="1">
      <alignment vertical="top" wrapText="1"/>
    </xf>
    <xf numFmtId="0" fontId="20" fillId="9" borderId="17" xfId="0" applyNumberFormat="1" applyFont="1" applyFill="1" applyBorder="1" applyAlignment="1">
      <alignment vertical="top" wrapText="1"/>
    </xf>
    <xf numFmtId="0" fontId="19" fillId="9" borderId="17" xfId="0" applyNumberFormat="1" applyFont="1" applyFill="1" applyBorder="1" applyAlignment="1">
      <alignment vertical="top" wrapText="1"/>
    </xf>
    <xf numFmtId="0" fontId="19" fillId="9" borderId="18" xfId="0" applyNumberFormat="1" applyFont="1" applyFill="1" applyBorder="1" applyAlignment="1">
      <alignment vertical="top" wrapText="1"/>
    </xf>
    <xf numFmtId="0" fontId="19" fillId="9" borderId="19" xfId="0" applyNumberFormat="1" applyFont="1" applyFill="1" applyBorder="1" applyAlignment="1">
      <alignment horizontal="left" vertical="top" wrapText="1"/>
    </xf>
    <xf numFmtId="0" fontId="19" fillId="9" borderId="20" xfId="0" applyNumberFormat="1" applyFont="1" applyFill="1" applyBorder="1" applyAlignment="1">
      <alignment horizontal="left" vertical="top" wrapText="1"/>
    </xf>
    <xf numFmtId="165" fontId="18" fillId="0" borderId="21" xfId="1" applyNumberFormat="1" applyFont="1" applyFill="1" applyBorder="1" applyAlignment="1" applyProtection="1">
      <alignment vertical="top" wrapText="1"/>
      <protection locked="0"/>
    </xf>
    <xf numFmtId="165" fontId="19" fillId="7" borderId="22" xfId="1" applyNumberFormat="1" applyFont="1" applyFill="1" applyBorder="1" applyAlignment="1">
      <alignment vertical="top" wrapText="1"/>
    </xf>
    <xf numFmtId="165" fontId="0" fillId="0" borderId="23" xfId="1" applyNumberFormat="1" applyFont="1" applyFill="1" applyBorder="1"/>
    <xf numFmtId="0" fontId="3" fillId="0" borderId="24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top" wrapText="1"/>
    </xf>
    <xf numFmtId="0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NumberFormat="1" applyFont="1" applyFill="1" applyBorder="1" applyAlignment="1" applyProtection="1">
      <alignment horizontal="center" vertical="top" wrapText="1"/>
      <protection locked="0"/>
    </xf>
    <xf numFmtId="165" fontId="18" fillId="3" borderId="18" xfId="1" applyNumberFormat="1" applyFont="1" applyFill="1" applyBorder="1" applyAlignment="1">
      <alignment vertical="top" wrapText="1"/>
    </xf>
    <xf numFmtId="165" fontId="18" fillId="4" borderId="17" xfId="1" applyNumberFormat="1" applyFont="1" applyFill="1" applyBorder="1" applyAlignment="1" applyProtection="1">
      <alignment vertical="top" wrapText="1"/>
      <protection locked="0"/>
    </xf>
    <xf numFmtId="165" fontId="18" fillId="5" borderId="24" xfId="1" applyNumberFormat="1" applyFont="1" applyFill="1" applyBorder="1" applyAlignment="1" applyProtection="1">
      <alignment vertical="top" wrapText="1"/>
      <protection locked="0"/>
    </xf>
    <xf numFmtId="165" fontId="18" fillId="6" borderId="24" xfId="1" applyNumberFormat="1" applyFont="1" applyFill="1" applyBorder="1" applyAlignment="1" applyProtection="1">
      <alignment vertical="top" wrapText="1"/>
      <protection locked="0"/>
    </xf>
    <xf numFmtId="165" fontId="18" fillId="3" borderId="27" xfId="1" applyNumberFormat="1" applyFont="1" applyFill="1" applyBorder="1" applyAlignment="1">
      <alignment vertical="top" wrapText="1"/>
    </xf>
    <xf numFmtId="165" fontId="2" fillId="0" borderId="28" xfId="1" applyNumberFormat="1" applyFont="1" applyFill="1" applyBorder="1"/>
    <xf numFmtId="0" fontId="18" fillId="0" borderId="29" xfId="0" applyNumberFormat="1" applyFont="1" applyFill="1" applyBorder="1" applyAlignment="1">
      <alignment vertical="top" wrapText="1"/>
    </xf>
    <xf numFmtId="0" fontId="18" fillId="0" borderId="9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16" xfId="1" applyNumberFormat="1" applyFont="1" applyFill="1" applyBorder="1" applyAlignment="1" applyProtection="1">
      <alignment vertical="top" wrapText="1"/>
      <protection locked="0"/>
    </xf>
    <xf numFmtId="165" fontId="18" fillId="0" borderId="18" xfId="1" applyNumberFormat="1" applyFont="1" applyFill="1" applyBorder="1" applyAlignment="1">
      <alignment vertical="top" wrapText="1"/>
    </xf>
    <xf numFmtId="165" fontId="18" fillId="0" borderId="30" xfId="1" applyNumberFormat="1" applyFont="1" applyFill="1" applyBorder="1" applyAlignment="1" applyProtection="1">
      <alignment vertical="top" wrapText="1"/>
      <protection locked="0"/>
    </xf>
    <xf numFmtId="165" fontId="18" fillId="0" borderId="24" xfId="1" applyNumberFormat="1" applyFont="1" applyFill="1" applyBorder="1" applyAlignment="1" applyProtection="1">
      <alignment vertical="top" wrapText="1"/>
      <protection locked="0"/>
    </xf>
    <xf numFmtId="165" fontId="18" fillId="0" borderId="17" xfId="1" applyNumberFormat="1" applyFont="1" applyFill="1" applyBorder="1" applyAlignment="1">
      <alignment vertical="top" wrapText="1"/>
    </xf>
    <xf numFmtId="0" fontId="18" fillId="0" borderId="31" xfId="0" applyNumberFormat="1" applyFont="1" applyFill="1" applyBorder="1" applyAlignment="1">
      <alignment vertical="top" wrapText="1"/>
    </xf>
    <xf numFmtId="0" fontId="18" fillId="0" borderId="32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33" xfId="1" applyNumberFormat="1" applyFont="1" applyFill="1" applyBorder="1" applyAlignment="1" applyProtection="1">
      <alignment vertical="top" wrapText="1"/>
      <protection locked="0"/>
    </xf>
    <xf numFmtId="0" fontId="18" fillId="0" borderId="9" xfId="0" applyNumberFormat="1" applyFont="1" applyFill="1" applyBorder="1" applyAlignment="1">
      <alignment vertical="top" wrapText="1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/>
      <protection locked="0"/>
    </xf>
    <xf numFmtId="0" fontId="18" fillId="0" borderId="9" xfId="0" applyNumberFormat="1" applyFont="1" applyFill="1" applyBorder="1" applyAlignment="1" applyProtection="1">
      <alignment vertical="top" wrapText="1"/>
      <protection locked="0"/>
    </xf>
    <xf numFmtId="165" fontId="18" fillId="3" borderId="18" xfId="1" applyNumberFormat="1" applyFont="1" applyFill="1" applyBorder="1" applyAlignment="1" applyProtection="1">
      <alignment vertical="top" wrapText="1"/>
      <protection locked="0"/>
    </xf>
    <xf numFmtId="165" fontId="18" fillId="3" borderId="27" xfId="1" applyNumberFormat="1" applyFont="1" applyFill="1" applyBorder="1" applyAlignment="1" applyProtection="1">
      <alignment vertical="top" wrapText="1"/>
      <protection locked="0"/>
    </xf>
    <xf numFmtId="165" fontId="2" fillId="0" borderId="28" xfId="1" applyNumberFormat="1" applyFont="1" applyFill="1" applyBorder="1" applyProtection="1">
      <protection locked="0"/>
    </xf>
    <xf numFmtId="165" fontId="0" fillId="0" borderId="23" xfId="1" applyNumberFormat="1" applyFont="1" applyFill="1" applyBorder="1" applyProtection="1">
      <protection locked="0"/>
    </xf>
    <xf numFmtId="165" fontId="18" fillId="0" borderId="0" xfId="1" applyNumberFormat="1" applyFont="1" applyFill="1" applyBorder="1" applyAlignment="1" applyProtection="1">
      <alignment vertical="top" wrapText="1"/>
      <protection locked="0"/>
    </xf>
    <xf numFmtId="0" fontId="22" fillId="0" borderId="16" xfId="0" applyNumberFormat="1" applyFont="1" applyFill="1" applyBorder="1" applyAlignment="1">
      <alignment horizontal="center" vertical="top" wrapText="1"/>
    </xf>
    <xf numFmtId="0" fontId="23" fillId="0" borderId="17" xfId="0" applyNumberFormat="1" applyFont="1" applyFill="1" applyBorder="1" applyAlignment="1">
      <alignment horizontal="center" vertical="top" wrapText="1"/>
    </xf>
    <xf numFmtId="0" fontId="22" fillId="0" borderId="17" xfId="0" applyNumberFormat="1" applyFont="1" applyFill="1" applyBorder="1" applyAlignment="1">
      <alignment horizontal="center" vertical="top" wrapText="1"/>
    </xf>
    <xf numFmtId="0" fontId="24" fillId="0" borderId="18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/>
    </xf>
    <xf numFmtId="165" fontId="19" fillId="7" borderId="18" xfId="1" applyNumberFormat="1" applyFont="1" applyFill="1" applyBorder="1" applyAlignment="1">
      <alignment vertical="top" wrapText="1"/>
    </xf>
    <xf numFmtId="165" fontId="18" fillId="3" borderId="22" xfId="1" applyNumberFormat="1" applyFont="1" applyFill="1" applyBorder="1" applyAlignment="1">
      <alignment vertical="top" wrapText="1"/>
    </xf>
    <xf numFmtId="165" fontId="18" fillId="5" borderId="15" xfId="1" applyNumberFormat="1" applyFont="1" applyFill="1" applyBorder="1" applyAlignment="1" applyProtection="1">
      <alignment vertical="top" wrapText="1"/>
      <protection locked="0"/>
    </xf>
    <xf numFmtId="165" fontId="18" fillId="6" borderId="15" xfId="1" applyNumberFormat="1" applyFont="1" applyFill="1" applyBorder="1" applyAlignment="1" applyProtection="1">
      <alignment vertical="top" wrapText="1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 applyProtection="1">
      <alignment vertical="top" wrapText="1"/>
      <protection locked="0"/>
    </xf>
    <xf numFmtId="165" fontId="18" fillId="3" borderId="35" xfId="1" applyNumberFormat="1" applyFont="1" applyFill="1" applyBorder="1" applyAlignment="1" applyProtection="1">
      <alignment vertical="top" wrapText="1"/>
      <protection locked="0"/>
    </xf>
    <xf numFmtId="165" fontId="18" fillId="4" borderId="36" xfId="1" applyNumberFormat="1" applyFont="1" applyFill="1" applyBorder="1" applyAlignment="1" applyProtection="1">
      <alignment vertical="top" wrapText="1"/>
      <protection locked="0"/>
    </xf>
    <xf numFmtId="165" fontId="18" fillId="5" borderId="34" xfId="1" applyNumberFormat="1" applyFont="1" applyFill="1" applyBorder="1" applyAlignment="1" applyProtection="1">
      <alignment vertical="top" wrapText="1"/>
      <protection locked="0"/>
    </xf>
    <xf numFmtId="0" fontId="3" fillId="0" borderId="27" xfId="0" applyNumberFormat="1" applyFont="1" applyFill="1" applyBorder="1" applyAlignment="1">
      <alignment horizontal="center"/>
    </xf>
    <xf numFmtId="0" fontId="22" fillId="0" borderId="33" xfId="0" applyNumberFormat="1" applyFont="1" applyFill="1" applyBorder="1" applyAlignment="1">
      <alignment horizontal="center" vertical="top" wrapText="1"/>
    </xf>
    <xf numFmtId="0" fontId="23" fillId="0" borderId="36" xfId="0" applyNumberFormat="1" applyFont="1" applyFill="1" applyBorder="1" applyAlignment="1">
      <alignment horizontal="center" vertical="top" wrapText="1"/>
    </xf>
    <xf numFmtId="0" fontId="22" fillId="0" borderId="36" xfId="0" applyNumberFormat="1" applyFont="1" applyFill="1" applyBorder="1" applyAlignment="1">
      <alignment horizontal="center" vertical="top" wrapText="1"/>
    </xf>
    <xf numFmtId="0" fontId="8" fillId="0" borderId="27" xfId="0" applyNumberFormat="1" applyFont="1" applyFill="1" applyBorder="1" applyAlignment="1">
      <alignment horizontal="center"/>
    </xf>
    <xf numFmtId="165" fontId="18" fillId="4" borderId="19" xfId="1" applyNumberFormat="1" applyFont="1" applyFill="1" applyBorder="1" applyAlignment="1" applyProtection="1">
      <alignment vertical="top" wrapText="1"/>
      <protection locked="0"/>
    </xf>
    <xf numFmtId="0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NumberFormat="1" applyFont="1" applyFill="1" applyBorder="1" applyAlignment="1">
      <alignment horizontal="center"/>
    </xf>
    <xf numFmtId="0" fontId="22" fillId="0" borderId="38" xfId="0" applyNumberFormat="1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horizontal="center" vertical="top" wrapText="1"/>
    </xf>
    <xf numFmtId="0" fontId="22" fillId="0" borderId="39" xfId="0" applyNumberFormat="1" applyFont="1" applyFill="1" applyBorder="1" applyAlignment="1">
      <alignment horizontal="center" vertical="top" wrapText="1"/>
    </xf>
    <xf numFmtId="0" fontId="24" fillId="0" borderId="40" xfId="0" applyNumberFormat="1" applyFont="1" applyFill="1" applyBorder="1" applyAlignment="1">
      <alignment horizontal="center" vertical="top" wrapText="1"/>
    </xf>
    <xf numFmtId="0" fontId="24" fillId="0" borderId="41" xfId="0" applyNumberFormat="1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165" fontId="2" fillId="0" borderId="42" xfId="1" applyNumberFormat="1" applyFont="1" applyFill="1" applyBorder="1"/>
    <xf numFmtId="165" fontId="0" fillId="0" borderId="2" xfId="1" applyNumberFormat="1" applyFont="1" applyFill="1" applyBorder="1"/>
    <xf numFmtId="165" fontId="16" fillId="8" borderId="13" xfId="1" applyNumberFormat="1" applyFont="1" applyFill="1" applyBorder="1" applyAlignment="1">
      <alignment vertical="top" wrapText="1"/>
    </xf>
    <xf numFmtId="0" fontId="19" fillId="9" borderId="0" xfId="0" applyNumberFormat="1" applyFont="1" applyFill="1" applyBorder="1" applyAlignment="1">
      <alignment vertical="top" wrapText="1"/>
    </xf>
    <xf numFmtId="0" fontId="25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/>
    </xf>
    <xf numFmtId="165" fontId="0" fillId="0" borderId="17" xfId="1" applyNumberFormat="1" applyFont="1" applyFill="1" applyBorder="1"/>
    <xf numFmtId="165" fontId="0" fillId="0" borderId="18" xfId="1" applyNumberFormat="1" applyFont="1" applyFill="1" applyBorder="1"/>
    <xf numFmtId="165" fontId="0" fillId="0" borderId="27" xfId="1" applyNumberFormat="1" applyFont="1" applyFill="1" applyBorder="1"/>
    <xf numFmtId="165" fontId="0" fillId="0" borderId="19" xfId="1" applyNumberFormat="1" applyFont="1" applyFill="1" applyBorder="1"/>
    <xf numFmtId="165" fontId="0" fillId="0" borderId="20" xfId="1" applyNumberFormat="1" applyFont="1" applyFill="1" applyBorder="1"/>
    <xf numFmtId="165" fontId="11" fillId="0" borderId="28" xfId="1" applyNumberFormat="1" applyFont="1" applyFill="1" applyBorder="1" applyAlignment="1">
      <alignment vertical="top" wrapText="1"/>
    </xf>
    <xf numFmtId="165" fontId="18" fillId="0" borderId="23" xfId="1" applyNumberFormat="1" applyFont="1" applyFill="1" applyBorder="1" applyAlignment="1">
      <alignment horizontal="right" vertical="top"/>
    </xf>
    <xf numFmtId="0" fontId="18" fillId="0" borderId="29" xfId="0" applyNumberFormat="1" applyFont="1" applyFill="1" applyBorder="1" applyAlignment="1" applyProtection="1">
      <alignment vertical="top" wrapText="1"/>
      <protection locked="0"/>
    </xf>
    <xf numFmtId="165" fontId="11" fillId="0" borderId="28" xfId="1" applyNumberFormat="1" applyFont="1" applyFill="1" applyBorder="1" applyAlignment="1" applyProtection="1">
      <alignment vertical="top" wrapText="1"/>
      <protection locked="0"/>
    </xf>
    <xf numFmtId="165" fontId="18" fillId="0" borderId="23" xfId="1" applyNumberFormat="1" applyFont="1" applyFill="1" applyBorder="1" applyAlignment="1" applyProtection="1">
      <alignment horizontal="right" vertical="top"/>
      <protection locked="0"/>
    </xf>
    <xf numFmtId="0" fontId="24" fillId="0" borderId="27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top" wrapText="1"/>
    </xf>
    <xf numFmtId="165" fontId="19" fillId="0" borderId="17" xfId="1" applyNumberFormat="1" applyFont="1" applyFill="1" applyBorder="1" applyAlignment="1">
      <alignment vertical="top" wrapText="1"/>
    </xf>
    <xf numFmtId="165" fontId="19" fillId="0" borderId="27" xfId="1" applyNumberFormat="1" applyFont="1" applyFill="1" applyBorder="1" applyAlignment="1">
      <alignment vertical="top" wrapText="1"/>
    </xf>
    <xf numFmtId="0" fontId="2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NumberFormat="1" applyFont="1" applyFill="1" applyBorder="1" applyAlignment="1">
      <alignment wrapText="1"/>
    </xf>
    <xf numFmtId="0" fontId="0" fillId="0" borderId="29" xfId="0" applyNumberFormat="1" applyFont="1" applyFill="1" applyBorder="1"/>
    <xf numFmtId="165" fontId="11" fillId="0" borderId="42" xfId="1" applyNumberFormat="1" applyFont="1" applyFill="1" applyBorder="1" applyAlignment="1">
      <alignment vertical="top" wrapText="1"/>
    </xf>
    <xf numFmtId="165" fontId="18" fillId="0" borderId="2" xfId="1" applyNumberFormat="1" applyFont="1" applyFill="1" applyBorder="1" applyAlignment="1">
      <alignment horizontal="right" vertical="top"/>
    </xf>
    <xf numFmtId="0" fontId="14" fillId="8" borderId="44" xfId="0" applyNumberFormat="1" applyFont="1" applyFill="1" applyBorder="1" applyAlignment="1">
      <alignment vertical="top" wrapText="1"/>
    </xf>
    <xf numFmtId="0" fontId="15" fillId="8" borderId="44" xfId="0" applyNumberFormat="1" applyFont="1" applyFill="1" applyBorder="1" applyAlignment="1">
      <alignment horizontal="center" vertical="center" wrapText="1"/>
    </xf>
    <xf numFmtId="0" fontId="16" fillId="8" borderId="44" xfId="0" applyNumberFormat="1" applyFont="1" applyFill="1" applyBorder="1" applyAlignment="1">
      <alignment horizontal="center" vertical="top" wrapText="1"/>
    </xf>
    <xf numFmtId="165" fontId="16" fillId="8" borderId="44" xfId="1" applyNumberFormat="1" applyFont="1" applyFill="1" applyBorder="1" applyAlignment="1">
      <alignment vertical="top" wrapText="1"/>
    </xf>
    <xf numFmtId="165" fontId="16" fillId="8" borderId="45" xfId="1" applyNumberFormat="1" applyFont="1" applyFill="1" applyBorder="1" applyAlignment="1">
      <alignment vertical="top" wrapText="1"/>
    </xf>
    <xf numFmtId="165" fontId="16" fillId="8" borderId="46" xfId="1" applyNumberFormat="1" applyFont="1" applyFill="1" applyBorder="1" applyAlignment="1">
      <alignment vertical="top" wrapText="1"/>
    </xf>
    <xf numFmtId="165" fontId="14" fillId="8" borderId="47" xfId="1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165" fontId="19" fillId="0" borderId="0" xfId="1" applyNumberFormat="1" applyFont="1" applyFill="1" applyBorder="1" applyAlignment="1">
      <alignment vertical="top" wrapText="1"/>
    </xf>
    <xf numFmtId="165" fontId="19" fillId="0" borderId="28" xfId="1" applyNumberFormat="1" applyFont="1" applyFill="1" applyBorder="1" applyAlignment="1">
      <alignment vertical="top" wrapText="1"/>
    </xf>
    <xf numFmtId="165" fontId="19" fillId="0" borderId="48" xfId="1" applyNumberFormat="1" applyFont="1" applyFill="1" applyBorder="1" applyAlignment="1">
      <alignment vertical="top" wrapText="1"/>
    </xf>
    <xf numFmtId="0" fontId="18" fillId="10" borderId="29" xfId="0" applyNumberFormat="1" applyFont="1" applyFill="1" applyBorder="1" applyAlignment="1">
      <alignment vertical="top" wrapText="1"/>
    </xf>
    <xf numFmtId="165" fontId="11" fillId="10" borderId="28" xfId="1" applyNumberFormat="1" applyFont="1" applyFill="1" applyBorder="1" applyAlignment="1">
      <alignment vertical="top" wrapText="1"/>
    </xf>
    <xf numFmtId="165" fontId="11" fillId="10" borderId="28" xfId="1" applyNumberFormat="1" applyFont="1" applyFill="1" applyBorder="1" applyAlignment="1" applyProtection="1">
      <alignment vertical="top" wrapText="1"/>
      <protection locked="0"/>
    </xf>
    <xf numFmtId="0" fontId="11" fillId="10" borderId="16" xfId="0" applyNumberFormat="1" applyFont="1" applyFill="1" applyBorder="1" applyAlignment="1">
      <alignment vertical="top" wrapText="1"/>
    </xf>
    <xf numFmtId="0" fontId="21" fillId="10" borderId="9" xfId="0" applyNumberFormat="1" applyFont="1" applyFill="1" applyBorder="1" applyAlignment="1">
      <alignment horizontal="center" vertical="center" wrapText="1"/>
    </xf>
    <xf numFmtId="0" fontId="18" fillId="10" borderId="17" xfId="0" applyNumberFormat="1" applyFont="1" applyFill="1" applyBorder="1" applyAlignment="1">
      <alignment horizontal="center" vertical="top" wrapText="1"/>
    </xf>
    <xf numFmtId="165" fontId="18" fillId="10" borderId="17" xfId="1" applyNumberFormat="1" applyFont="1" applyFill="1" applyBorder="1" applyAlignment="1">
      <alignment vertical="top" wrapText="1"/>
    </xf>
    <xf numFmtId="165" fontId="18" fillId="0" borderId="27" xfId="1" applyNumberFormat="1" applyFont="1" applyFill="1" applyBorder="1" applyAlignment="1">
      <alignment vertical="top" wrapText="1"/>
    </xf>
    <xf numFmtId="0" fontId="18" fillId="0" borderId="19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7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26" fillId="0" borderId="25" xfId="0" applyNumberFormat="1" applyFont="1" applyFill="1" applyBorder="1" applyAlignment="1">
      <alignment vertical="top" wrapText="1"/>
    </xf>
    <xf numFmtId="0" fontId="26" fillId="0" borderId="29" xfId="0" applyNumberFormat="1" applyFont="1" applyFill="1" applyBorder="1" applyAlignment="1">
      <alignment vertical="top" wrapText="1"/>
    </xf>
    <xf numFmtId="0" fontId="18" fillId="0" borderId="49" xfId="0" applyNumberFormat="1" applyFont="1" applyFill="1" applyBorder="1" applyAlignment="1" applyProtection="1">
      <alignment vertical="top" wrapText="1"/>
      <protection locked="0"/>
    </xf>
    <xf numFmtId="0" fontId="18" fillId="0" borderId="43" xfId="0" applyNumberFormat="1" applyFont="1" applyFill="1" applyBorder="1" applyAlignment="1" applyProtection="1">
      <alignment horizontal="center" vertical="top" wrapText="1"/>
      <protection locked="0"/>
    </xf>
    <xf numFmtId="165" fontId="18" fillId="0" borderId="50" xfId="1" applyNumberFormat="1" applyFont="1" applyFill="1" applyBorder="1" applyAlignment="1" applyProtection="1">
      <alignment vertical="top" wrapText="1"/>
      <protection locked="0"/>
    </xf>
    <xf numFmtId="165" fontId="19" fillId="0" borderId="18" xfId="1" applyNumberFormat="1" applyFont="1" applyFill="1" applyBorder="1" applyAlignment="1">
      <alignment vertical="top" wrapText="1"/>
    </xf>
    <xf numFmtId="0" fontId="22" fillId="0" borderId="38" xfId="0" applyNumberFormat="1" applyFont="1" applyFill="1" applyBorder="1" applyAlignment="1">
      <alignment vertical="top" wrapText="1"/>
    </xf>
    <xf numFmtId="0" fontId="23" fillId="0" borderId="39" xfId="0" applyNumberFormat="1" applyFont="1" applyFill="1" applyBorder="1" applyAlignment="1">
      <alignment vertical="top" wrapText="1"/>
    </xf>
    <xf numFmtId="0" fontId="22" fillId="0" borderId="39" xfId="0" applyNumberFormat="1" applyFont="1" applyFill="1" applyBorder="1" applyAlignment="1">
      <alignment vertical="top" wrapText="1"/>
    </xf>
    <xf numFmtId="0" fontId="24" fillId="0" borderId="40" xfId="0" applyNumberFormat="1" applyFont="1" applyFill="1" applyBorder="1" applyAlignment="1">
      <alignment vertical="top" wrapText="1"/>
    </xf>
    <xf numFmtId="0" fontId="24" fillId="0" borderId="41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0" fontId="24" fillId="0" borderId="17" xfId="0" applyNumberFormat="1" applyFont="1" applyFill="1" applyBorder="1" applyAlignment="1">
      <alignment horizontal="center" vertical="top" wrapText="1"/>
    </xf>
    <xf numFmtId="0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1" xfId="1" applyNumberFormat="1" applyFont="1" applyFill="1" applyBorder="1" applyAlignment="1" applyProtection="1">
      <alignment vertical="center" wrapText="1"/>
      <protection locked="0"/>
    </xf>
    <xf numFmtId="165" fontId="18" fillId="4" borderId="17" xfId="1" applyNumberFormat="1" applyFont="1" applyFill="1" applyBorder="1" applyAlignment="1" applyProtection="1">
      <alignment vertical="center" wrapText="1"/>
      <protection locked="0"/>
    </xf>
    <xf numFmtId="165" fontId="18" fillId="5" borderId="24" xfId="1" applyNumberFormat="1" applyFont="1" applyFill="1" applyBorder="1" applyAlignment="1" applyProtection="1">
      <alignment vertical="center" wrapText="1"/>
      <protection locked="0"/>
    </xf>
    <xf numFmtId="165" fontId="18" fillId="3" borderId="27" xfId="1" applyNumberFormat="1" applyFont="1" applyFill="1" applyBorder="1" applyAlignment="1" applyProtection="1">
      <alignment vertical="center" wrapText="1"/>
      <protection locked="0"/>
    </xf>
    <xf numFmtId="165" fontId="19" fillId="0" borderId="28" xfId="1" applyNumberFormat="1" applyFont="1" applyFill="1" applyBorder="1" applyAlignment="1" applyProtection="1">
      <alignment vertical="top" wrapText="1"/>
      <protection locked="0"/>
    </xf>
    <xf numFmtId="0" fontId="11" fillId="0" borderId="16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165" fontId="7" fillId="0" borderId="28" xfId="1" applyNumberFormat="1" applyFont="1" applyFill="1" applyBorder="1" applyAlignment="1">
      <alignment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26" fillId="10" borderId="25" xfId="0" applyNumberFormat="1" applyFont="1" applyFill="1" applyBorder="1" applyAlignment="1">
      <alignment vertical="top" wrapText="1"/>
    </xf>
    <xf numFmtId="165" fontId="18" fillId="5" borderId="20" xfId="1" applyNumberFormat="1" applyFont="1" applyFill="1" applyBorder="1" applyAlignment="1" applyProtection="1">
      <alignment vertical="top" wrapText="1"/>
      <protection locked="0"/>
    </xf>
    <xf numFmtId="165" fontId="18" fillId="6" borderId="20" xfId="1" applyNumberFormat="1" applyFont="1" applyFill="1" applyBorder="1" applyAlignment="1" applyProtection="1">
      <alignment vertical="top" wrapText="1"/>
      <protection locked="0"/>
    </xf>
    <xf numFmtId="165" fontId="19" fillId="10" borderId="28" xfId="1" applyNumberFormat="1" applyFont="1" applyFill="1" applyBorder="1" applyAlignment="1">
      <alignment vertical="top" wrapText="1"/>
    </xf>
    <xf numFmtId="0" fontId="26" fillId="10" borderId="29" xfId="0" applyNumberFormat="1" applyFont="1" applyFill="1" applyBorder="1" applyAlignment="1">
      <alignment vertical="top" wrapText="1"/>
    </xf>
    <xf numFmtId="165" fontId="18" fillId="5" borderId="27" xfId="1" applyNumberFormat="1" applyFont="1" applyFill="1" applyBorder="1" applyAlignment="1" applyProtection="1">
      <alignment vertical="top" wrapText="1"/>
      <protection locked="0"/>
    </xf>
    <xf numFmtId="0" fontId="7" fillId="0" borderId="24" xfId="0" applyNumberFormat="1" applyFont="1" applyFill="1" applyBorder="1" applyAlignment="1">
      <alignment horizontal="center"/>
    </xf>
    <xf numFmtId="165" fontId="18" fillId="6" borderId="0" xfId="1" applyNumberFormat="1" applyFont="1" applyFill="1" applyBorder="1" applyAlignment="1" applyProtection="1">
      <alignment vertical="top" wrapText="1"/>
      <protection locked="0"/>
    </xf>
    <xf numFmtId="0" fontId="7" fillId="0" borderId="34" xfId="0" applyNumberFormat="1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vertical="top" wrapText="1"/>
    </xf>
    <xf numFmtId="0" fontId="21" fillId="0" borderId="36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top" wrapText="1"/>
    </xf>
    <xf numFmtId="165" fontId="18" fillId="0" borderId="36" xfId="1" applyNumberFormat="1" applyFont="1" applyFill="1" applyBorder="1" applyAlignment="1">
      <alignment vertical="top" wrapText="1"/>
    </xf>
    <xf numFmtId="0" fontId="3" fillId="0" borderId="34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vertical="top" wrapText="1"/>
    </xf>
    <xf numFmtId="0" fontId="18" fillId="0" borderId="36" xfId="0" applyNumberFormat="1" applyFont="1" applyFill="1" applyBorder="1" applyAlignment="1" applyProtection="1">
      <alignment vertical="top" wrapText="1"/>
      <protection locked="0"/>
    </xf>
    <xf numFmtId="165" fontId="18" fillId="11" borderId="15" xfId="1" applyNumberFormat="1" applyFont="1" applyFill="1" applyBorder="1" applyAlignment="1">
      <alignment vertical="top" wrapText="1"/>
    </xf>
    <xf numFmtId="165" fontId="18" fillId="11" borderId="15" xfId="1" applyNumberFormat="1" applyFont="1" applyFill="1" applyBorder="1" applyAlignment="1" applyProtection="1">
      <alignment vertical="top" wrapText="1"/>
      <protection locked="0"/>
    </xf>
    <xf numFmtId="165" fontId="18" fillId="3" borderId="22" xfId="1" applyNumberFormat="1" applyFont="1" applyFill="1" applyBorder="1" applyAlignment="1" applyProtection="1">
      <alignment vertical="top" wrapText="1"/>
      <protection locked="0"/>
    </xf>
    <xf numFmtId="165" fontId="18" fillId="11" borderId="34" xfId="1" applyNumberFormat="1" applyFont="1" applyFill="1" applyBorder="1" applyAlignment="1" applyProtection="1">
      <alignment vertical="top" wrapText="1"/>
      <protection locked="0"/>
    </xf>
    <xf numFmtId="0" fontId="14" fillId="8" borderId="5" xfId="0" applyNumberFormat="1" applyFont="1" applyFill="1" applyBorder="1" applyAlignment="1">
      <alignment horizontal="center" vertical="top" wrapText="1"/>
    </xf>
    <xf numFmtId="0" fontId="14" fillId="8" borderId="6" xfId="0" applyNumberFormat="1" applyFont="1" applyFill="1" applyBorder="1" applyAlignment="1">
      <alignment vertical="top" wrapText="1"/>
    </xf>
    <xf numFmtId="0" fontId="15" fillId="8" borderId="6" xfId="0" applyNumberFormat="1" applyFont="1" applyFill="1" applyBorder="1" applyAlignment="1">
      <alignment horizontal="center" vertical="center" wrapText="1"/>
    </xf>
    <xf numFmtId="0" fontId="16" fillId="8" borderId="6" xfId="0" applyNumberFormat="1" applyFont="1" applyFill="1" applyBorder="1" applyAlignment="1">
      <alignment horizontal="center" vertical="top" wrapText="1"/>
    </xf>
    <xf numFmtId="165" fontId="16" fillId="8" borderId="6" xfId="1" applyNumberFormat="1" applyFont="1" applyFill="1" applyBorder="1" applyAlignment="1">
      <alignment vertical="top" wrapText="1"/>
    </xf>
    <xf numFmtId="165" fontId="16" fillId="8" borderId="7" xfId="1" applyNumberFormat="1" applyFont="1" applyFill="1" applyBorder="1" applyAlignment="1">
      <alignment vertical="top" wrapText="1"/>
    </xf>
    <xf numFmtId="165" fontId="16" fillId="8" borderId="3" xfId="1" applyNumberFormat="1" applyFont="1" applyFill="1" applyBorder="1" applyAlignment="1">
      <alignment vertical="top" wrapText="1"/>
    </xf>
    <xf numFmtId="165" fontId="29" fillId="8" borderId="7" xfId="1" applyNumberFormat="1" applyFont="1" applyFill="1" applyBorder="1" applyAlignment="1">
      <alignment vertical="top" wrapText="1"/>
    </xf>
    <xf numFmtId="165" fontId="14" fillId="8" borderId="8" xfId="1" applyNumberFormat="1" applyFont="1" applyFill="1" applyBorder="1" applyAlignment="1">
      <alignment vertical="top" wrapText="1"/>
    </xf>
    <xf numFmtId="165" fontId="7" fillId="0" borderId="0" xfId="0" applyNumberFormat="1" applyFont="1" applyFill="1" applyBorder="1"/>
    <xf numFmtId="0" fontId="3" fillId="2" borderId="0" xfId="0" applyNumberFormat="1" applyFont="1" applyFill="1" applyBorder="1" applyAlignment="1">
      <alignment horizontal="center"/>
    </xf>
    <xf numFmtId="0" fontId="30" fillId="2" borderId="0" xfId="0" applyNumberFormat="1" applyFont="1" applyFill="1" applyBorder="1"/>
    <xf numFmtId="0" fontId="3" fillId="2" borderId="0" xfId="0" applyNumberFormat="1" applyFont="1" applyFill="1" applyBorder="1" applyAlignment="1">
      <alignment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165" fontId="3" fillId="2" borderId="0" xfId="1" applyNumberFormat="1" applyFont="1" applyFill="1" applyBorder="1" applyAlignment="1">
      <alignment wrapText="1"/>
    </xf>
    <xf numFmtId="165" fontId="7" fillId="2" borderId="0" xfId="1" applyNumberFormat="1" applyFont="1" applyFill="1" applyBorder="1" applyAlignment="1">
      <alignment wrapText="1"/>
    </xf>
    <xf numFmtId="165" fontId="3" fillId="2" borderId="0" xfId="1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wrapText="1"/>
    </xf>
    <xf numFmtId="0" fontId="0" fillId="0" borderId="0" xfId="0" applyNumberFormat="1" applyFont="1" applyFill="1" applyBorder="1"/>
    <xf numFmtId="165" fontId="7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/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3" fillId="11" borderId="0" xfId="0" applyNumberFormat="1" applyFont="1" applyFill="1" applyBorder="1"/>
    <xf numFmtId="165" fontId="10" fillId="5" borderId="51" xfId="1" applyNumberFormat="1" applyFont="1" applyFill="1" applyBorder="1" applyAlignment="1">
      <alignment horizontal="center" vertical="center" wrapText="1"/>
    </xf>
    <xf numFmtId="165" fontId="10" fillId="6" borderId="51" xfId="1" applyNumberFormat="1" applyFont="1" applyFill="1" applyBorder="1" applyAlignment="1">
      <alignment horizontal="center" vertical="center" wrapText="1"/>
    </xf>
    <xf numFmtId="165" fontId="10" fillId="3" borderId="7" xfId="1" applyNumberFormat="1" applyFont="1" applyFill="1" applyBorder="1" applyAlignment="1">
      <alignment horizontal="center" vertical="center" wrapText="1"/>
    </xf>
    <xf numFmtId="165" fontId="12" fillId="8" borderId="7" xfId="1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wrapText="1"/>
    </xf>
    <xf numFmtId="0" fontId="7" fillId="11" borderId="0" xfId="0" applyNumberFormat="1" applyFont="1" applyFill="1" applyBorder="1"/>
    <xf numFmtId="10" fontId="16" fillId="8" borderId="12" xfId="2" applyNumberFormat="1" applyFont="1" applyFill="1" applyBorder="1" applyAlignment="1">
      <alignment horizontal="center" vertical="top" wrapText="1"/>
    </xf>
    <xf numFmtId="9" fontId="17" fillId="8" borderId="13" xfId="2" applyNumberFormat="1" applyFont="1" applyFill="1" applyBorder="1" applyAlignment="1">
      <alignment horizontal="center" vertical="top" wrapText="1"/>
    </xf>
    <xf numFmtId="165" fontId="14" fillId="8" borderId="22" xfId="1" applyNumberFormat="1" applyFont="1" applyFill="1" applyBorder="1" applyAlignment="1">
      <alignment vertical="top" wrapText="1"/>
    </xf>
    <xf numFmtId="165" fontId="18" fillId="0" borderId="45" xfId="1" applyNumberFormat="1" applyFont="1" applyFill="1" applyBorder="1" applyAlignment="1">
      <alignment vertical="top" wrapText="1"/>
    </xf>
    <xf numFmtId="0" fontId="13" fillId="11" borderId="0" xfId="0" applyNumberFormat="1" applyFont="1" applyFill="1" applyBorder="1"/>
    <xf numFmtId="165" fontId="19" fillId="7" borderId="19" xfId="1" applyNumberFormat="1" applyFont="1" applyFill="1" applyBorder="1" applyAlignment="1">
      <alignment vertical="top" wrapText="1"/>
    </xf>
    <xf numFmtId="165" fontId="0" fillId="0" borderId="28" xfId="1" applyNumberFormat="1" applyFont="1" applyFill="1" applyBorder="1"/>
    <xf numFmtId="165" fontId="18" fillId="0" borderId="28" xfId="1" applyNumberFormat="1" applyFont="1" applyFill="1" applyBorder="1" applyAlignment="1">
      <alignment vertical="top" wrapText="1"/>
    </xf>
    <xf numFmtId="165" fontId="18" fillId="6" borderId="9" xfId="1" applyNumberFormat="1" applyFont="1" applyFill="1" applyBorder="1" applyAlignment="1" applyProtection="1">
      <alignment vertical="top" wrapText="1"/>
      <protection locked="0"/>
    </xf>
    <xf numFmtId="165" fontId="2" fillId="0" borderId="0" xfId="1" applyNumberFormat="1" applyFont="1" applyFill="1" applyBorder="1"/>
    <xf numFmtId="165" fontId="2" fillId="0" borderId="0" xfId="1" applyNumberFormat="1" applyFont="1" applyFill="1" applyBorder="1" applyProtection="1">
      <protection locked="0"/>
    </xf>
    <xf numFmtId="165" fontId="0" fillId="0" borderId="28" xfId="1" applyNumberFormat="1" applyFont="1" applyFill="1" applyBorder="1" applyProtection="1">
      <protection locked="0"/>
    </xf>
    <xf numFmtId="165" fontId="18" fillId="0" borderId="28" xfId="1" applyNumberFormat="1" applyFont="1" applyFill="1" applyBorder="1" applyAlignment="1" applyProtection="1">
      <alignment vertical="top" wrapText="1"/>
      <protection locked="0"/>
    </xf>
    <xf numFmtId="165" fontId="19" fillId="7" borderId="17" xfId="1" applyNumberFormat="1" applyFont="1" applyFill="1" applyBorder="1" applyAlignment="1">
      <alignment vertical="top" wrapText="1"/>
    </xf>
    <xf numFmtId="0" fontId="18" fillId="0" borderId="32" xfId="0" applyNumberFormat="1" applyFont="1" applyFill="1" applyBorder="1" applyAlignment="1" applyProtection="1">
      <alignment vertical="top" wrapText="1"/>
      <protection locked="0"/>
    </xf>
    <xf numFmtId="165" fontId="18" fillId="6" borderId="34" xfId="1" applyNumberFormat="1" applyFont="1" applyFill="1" applyBorder="1" applyAlignment="1" applyProtection="1">
      <alignment vertical="top" wrapText="1"/>
      <protection locked="0"/>
    </xf>
    <xf numFmtId="165" fontId="2" fillId="0" borderId="1" xfId="1" applyNumberFormat="1" applyFont="1" applyFill="1" applyBorder="1"/>
    <xf numFmtId="165" fontId="11" fillId="0" borderId="0" xfId="1" applyNumberFormat="1" applyFont="1" applyFill="1" applyBorder="1" applyAlignment="1">
      <alignment vertical="top" wrapText="1"/>
    </xf>
    <xf numFmtId="165" fontId="11" fillId="0" borderId="0" xfId="1" applyNumberFormat="1" applyFont="1" applyFill="1" applyBorder="1" applyAlignment="1" applyProtection="1">
      <alignment vertical="top" wrapText="1"/>
      <protection locked="0"/>
    </xf>
    <xf numFmtId="165" fontId="18" fillId="0" borderId="28" xfId="1" applyNumberFormat="1" applyFont="1" applyFill="1" applyBorder="1" applyAlignment="1">
      <alignment horizontal="right" vertical="top"/>
    </xf>
    <xf numFmtId="165" fontId="18" fillId="0" borderId="28" xfId="1" applyNumberFormat="1" applyFont="1" applyFill="1" applyBorder="1" applyAlignment="1" applyProtection="1">
      <alignment horizontal="right" vertical="top"/>
      <protection locked="0"/>
    </xf>
    <xf numFmtId="165" fontId="11" fillId="0" borderId="1" xfId="1" applyNumberFormat="1" applyFont="1" applyFill="1" applyBorder="1" applyAlignment="1">
      <alignment vertical="top" wrapText="1"/>
    </xf>
    <xf numFmtId="165" fontId="18" fillId="0" borderId="42" xfId="1" applyNumberFormat="1" applyFont="1" applyFill="1" applyBorder="1" applyAlignment="1">
      <alignment horizontal="right" vertical="top"/>
    </xf>
    <xf numFmtId="165" fontId="14" fillId="8" borderId="45" xfId="1" applyNumberFormat="1" applyFont="1" applyFill="1" applyBorder="1" applyAlignment="1">
      <alignment vertical="top" wrapText="1"/>
    </xf>
    <xf numFmtId="165" fontId="18" fillId="12" borderId="52" xfId="0" applyNumberFormat="1" applyFont="1" applyFill="1" applyBorder="1" applyAlignment="1" applyProtection="1">
      <alignment vertical="top" wrapText="1"/>
      <protection locked="0"/>
    </xf>
    <xf numFmtId="165" fontId="11" fillId="10" borderId="0" xfId="1" applyNumberFormat="1" applyFont="1" applyFill="1" applyBorder="1" applyAlignment="1">
      <alignment vertical="top" wrapText="1"/>
    </xf>
    <xf numFmtId="165" fontId="11" fillId="10" borderId="0" xfId="1" applyNumberFormat="1" applyFont="1" applyFill="1" applyBorder="1" applyAlignment="1" applyProtection="1">
      <alignment vertical="top" wrapText="1"/>
      <protection locked="0"/>
    </xf>
    <xf numFmtId="165" fontId="19" fillId="0" borderId="22" xfId="1" applyNumberFormat="1" applyFont="1" applyFill="1" applyBorder="1" applyAlignment="1">
      <alignment vertical="top" wrapText="1"/>
    </xf>
    <xf numFmtId="0" fontId="0" fillId="0" borderId="25" xfId="0" applyNumberFormat="1" applyFont="1" applyFill="1" applyBorder="1"/>
    <xf numFmtId="0" fontId="32" fillId="0" borderId="9" xfId="0" applyNumberFormat="1" applyFont="1" applyFill="1" applyBorder="1" applyAlignment="1" applyProtection="1">
      <alignment vertical="top" wrapText="1"/>
      <protection locked="0"/>
    </xf>
    <xf numFmtId="0" fontId="11" fillId="0" borderId="16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Protection="1">
      <protection locked="0"/>
    </xf>
    <xf numFmtId="0" fontId="18" fillId="10" borderId="25" xfId="0" applyNumberFormat="1" applyFont="1" applyFill="1" applyBorder="1" applyAlignment="1">
      <alignment vertical="top" wrapText="1"/>
    </xf>
    <xf numFmtId="0" fontId="18" fillId="10" borderId="9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center" wrapText="1"/>
    </xf>
    <xf numFmtId="0" fontId="20" fillId="0" borderId="17" xfId="0" applyNumberFormat="1" applyFont="1" applyFill="1" applyBorder="1" applyAlignment="1">
      <alignment vertical="center" wrapText="1"/>
    </xf>
    <xf numFmtId="0" fontId="19" fillId="0" borderId="17" xfId="0" applyNumberFormat="1" applyFont="1" applyFill="1" applyBorder="1" applyAlignment="1">
      <alignment vertical="center" wrapText="1"/>
    </xf>
    <xf numFmtId="165" fontId="18" fillId="4" borderId="17" xfId="1" applyNumberFormat="1" applyFont="1" applyFill="1" applyBorder="1" applyAlignment="1">
      <alignment vertical="top" wrapText="1"/>
    </xf>
    <xf numFmtId="165" fontId="18" fillId="11" borderId="24" xfId="1" applyNumberFormat="1" applyFont="1" applyFill="1" applyBorder="1" applyAlignment="1">
      <alignment vertical="top" wrapText="1"/>
    </xf>
    <xf numFmtId="165" fontId="18" fillId="11" borderId="24" xfId="1" applyNumberFormat="1" applyFont="1" applyFill="1" applyBorder="1" applyAlignment="1" applyProtection="1">
      <alignment vertical="top" wrapText="1"/>
      <protection locked="0"/>
    </xf>
    <xf numFmtId="165" fontId="29" fillId="8" borderId="3" xfId="1" applyNumberFormat="1" applyFont="1" applyFill="1" applyBorder="1" applyAlignment="1">
      <alignment vertical="top" wrapText="1"/>
    </xf>
    <xf numFmtId="165" fontId="14" fillId="8" borderId="6" xfId="1" applyNumberFormat="1" applyFont="1" applyFill="1" applyBorder="1" applyAlignment="1">
      <alignment vertical="top" wrapText="1"/>
    </xf>
    <xf numFmtId="0" fontId="30" fillId="11" borderId="0" xfId="0" applyNumberFormat="1" applyFont="1" applyFill="1" applyBorder="1"/>
    <xf numFmtId="0" fontId="3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 applyAlignment="1">
      <alignment wrapText="1"/>
    </xf>
    <xf numFmtId="0" fontId="30" fillId="11" borderId="0" xfId="0" applyNumberFormat="1" applyFont="1" applyFill="1" applyBorder="1" applyAlignment="1">
      <alignment horizontal="center" vertical="center" wrapText="1"/>
    </xf>
    <xf numFmtId="0" fontId="3" fillId="11" borderId="0" xfId="0" applyNumberFormat="1" applyFont="1" applyFill="1" applyBorder="1" applyAlignment="1">
      <alignment horizontal="center" wrapText="1"/>
    </xf>
    <xf numFmtId="165" fontId="3" fillId="11" borderId="0" xfId="1" applyNumberFormat="1" applyFont="1" applyFill="1" applyBorder="1" applyAlignment="1">
      <alignment wrapText="1"/>
    </xf>
    <xf numFmtId="165" fontId="7" fillId="11" borderId="0" xfId="1" applyNumberFormat="1" applyFont="1" applyFill="1" applyBorder="1" applyAlignment="1">
      <alignment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0" fontId="3" fillId="11" borderId="0" xfId="0" applyNumberFormat="1" applyFont="1" applyFill="1" applyBorder="1" applyProtection="1">
      <protection hidden="1"/>
    </xf>
    <xf numFmtId="0" fontId="3" fillId="11" borderId="0" xfId="0" applyNumberFormat="1" applyFont="1" applyFill="1" applyBorder="1" applyProtection="1">
      <protection locked="0" hidden="1"/>
    </xf>
    <xf numFmtId="0" fontId="3" fillId="0" borderId="0" xfId="0" applyNumberFormat="1" applyFont="1" applyFill="1" applyBorder="1" applyProtection="1">
      <protection locked="0" hidden="1"/>
    </xf>
    <xf numFmtId="165" fontId="11" fillId="7" borderId="6" xfId="1" applyNumberFormat="1" applyFont="1" applyFill="1" applyBorder="1" applyAlignment="1">
      <alignment horizontal="center" vertical="center" wrapText="1"/>
    </xf>
    <xf numFmtId="165" fontId="12" fillId="8" borderId="47" xfId="1" applyNumberFormat="1" applyFont="1" applyFill="1" applyBorder="1" applyAlignment="1">
      <alignment horizontal="center" vertical="center" wrapText="1"/>
    </xf>
    <xf numFmtId="0" fontId="7" fillId="11" borderId="0" xfId="0" applyNumberFormat="1" applyFont="1" applyFill="1" applyBorder="1" applyProtection="1">
      <protection hidden="1"/>
    </xf>
    <xf numFmtId="0" fontId="7" fillId="11" borderId="0" xfId="0" applyNumberFormat="1" applyFont="1" applyFill="1" applyBorder="1" applyProtection="1">
      <protection locked="0" hidden="1"/>
    </xf>
    <xf numFmtId="0" fontId="7" fillId="0" borderId="0" xfId="0" applyNumberFormat="1" applyFont="1" applyFill="1" applyBorder="1" applyProtection="1">
      <protection locked="0" hidden="1"/>
    </xf>
    <xf numFmtId="0" fontId="7" fillId="0" borderId="0" xfId="0" applyNumberFormat="1" applyFont="1" applyFill="1" applyBorder="1" applyProtection="1">
      <protection locked="0"/>
    </xf>
    <xf numFmtId="0" fontId="16" fillId="8" borderId="11" xfId="0" applyNumberFormat="1" applyFont="1" applyFill="1" applyBorder="1" applyAlignment="1">
      <alignment horizontal="center" vertical="center" wrapText="1"/>
    </xf>
    <xf numFmtId="165" fontId="14" fillId="8" borderId="12" xfId="1" applyNumberFormat="1" applyFont="1" applyFill="1" applyBorder="1" applyAlignment="1">
      <alignment vertical="top" wrapText="1"/>
    </xf>
    <xf numFmtId="0" fontId="13" fillId="11" borderId="0" xfId="0" applyNumberFormat="1" applyFont="1" applyFill="1" applyBorder="1" applyProtection="1">
      <protection hidden="1"/>
    </xf>
    <xf numFmtId="0" fontId="13" fillId="11" borderId="0" xfId="0" applyNumberFormat="1" applyFont="1" applyFill="1" applyBorder="1" applyProtection="1">
      <protection locked="0" hidden="1"/>
    </xf>
    <xf numFmtId="0" fontId="13" fillId="0" borderId="0" xfId="0" applyNumberFormat="1" applyFont="1" applyFill="1" applyBorder="1" applyProtection="1">
      <protection locked="0" hidden="1"/>
    </xf>
    <xf numFmtId="0" fontId="13" fillId="0" borderId="0" xfId="0" applyNumberFormat="1" applyFont="1" applyFill="1" applyBorder="1" applyProtection="1">
      <protection locked="0"/>
    </xf>
    <xf numFmtId="0" fontId="12" fillId="9" borderId="17" xfId="0" applyNumberFormat="1" applyFont="1" applyFill="1" applyBorder="1" applyAlignment="1">
      <alignment vertical="top" wrapText="1"/>
    </xf>
    <xf numFmtId="0" fontId="12" fillId="9" borderId="17" xfId="0" applyNumberFormat="1" applyFont="1" applyFill="1" applyBorder="1" applyAlignment="1">
      <alignment horizontal="left" vertical="top" wrapText="1"/>
    </xf>
    <xf numFmtId="0" fontId="23" fillId="0" borderId="16" xfId="0" applyNumberFormat="1" applyFont="1" applyFill="1" applyBorder="1" applyAlignment="1">
      <alignment horizontal="center" vertical="top" wrapText="1"/>
    </xf>
    <xf numFmtId="0" fontId="3" fillId="11" borderId="0" xfId="0" applyNumberFormat="1" applyFont="1" applyFill="1" applyBorder="1" applyProtection="1">
      <protection locked="0"/>
    </xf>
    <xf numFmtId="165" fontId="0" fillId="0" borderId="42" xfId="1" applyNumberFormat="1" applyFont="1" applyFill="1" applyBorder="1"/>
    <xf numFmtId="0" fontId="18" fillId="0" borderId="25" xfId="0" applyNumberFormat="1" applyFont="1" applyFill="1" applyBorder="1" applyAlignment="1" applyProtection="1">
      <alignment vertical="top" wrapText="1"/>
      <protection locked="0"/>
    </xf>
    <xf numFmtId="165" fontId="18" fillId="0" borderId="52" xfId="1" applyNumberFormat="1" applyFont="1" applyFill="1" applyBorder="1" applyAlignment="1" applyProtection="1">
      <alignment vertical="top" wrapText="1"/>
      <protection locked="0"/>
    </xf>
    <xf numFmtId="0" fontId="0" fillId="0" borderId="25" xfId="0" applyNumberFormat="1" applyFont="1" applyFill="1" applyBorder="1" applyAlignment="1" applyProtection="1">
      <alignment wrapText="1"/>
      <protection locked="0"/>
    </xf>
    <xf numFmtId="0" fontId="0" fillId="0" borderId="29" xfId="0" applyNumberFormat="1" applyFont="1" applyFill="1" applyBorder="1" applyProtection="1">
      <protection locked="0"/>
    </xf>
    <xf numFmtId="0" fontId="33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6" fillId="8" borderId="44" xfId="0" applyNumberFormat="1" applyFont="1" applyFill="1" applyBorder="1" applyAlignment="1">
      <alignment horizontal="center" vertical="center" wrapText="1"/>
    </xf>
    <xf numFmtId="165" fontId="19" fillId="0" borderId="0" xfId="1" applyNumberFormat="1" applyFont="1" applyFill="1" applyBorder="1" applyAlignment="1" applyProtection="1">
      <alignment vertical="top" wrapText="1"/>
      <protection locked="0"/>
    </xf>
    <xf numFmtId="165" fontId="18" fillId="0" borderId="28" xfId="1" applyNumberFormat="1" applyFont="1" applyFill="1" applyBorder="1" applyAlignment="1" applyProtection="1">
      <alignment horizontal="right" vertical="top"/>
      <protection hidden="1"/>
    </xf>
    <xf numFmtId="0" fontId="21" fillId="0" borderId="31" xfId="0" applyNumberFormat="1" applyFont="1" applyFill="1" applyBorder="1" applyAlignment="1" applyProtection="1">
      <alignment vertical="top" wrapText="1"/>
      <protection locked="0"/>
    </xf>
    <xf numFmtId="165" fontId="18" fillId="0" borderId="1" xfId="1" applyNumberFormat="1" applyFont="1" applyFill="1" applyBorder="1" applyAlignment="1">
      <alignment horizontal="right" vertical="top"/>
    </xf>
    <xf numFmtId="0" fontId="16" fillId="8" borderId="6" xfId="0" applyNumberFormat="1" applyFont="1" applyFill="1" applyBorder="1" applyAlignment="1">
      <alignment horizontal="center" vertical="center" wrapText="1"/>
    </xf>
    <xf numFmtId="165" fontId="14" fillId="8" borderId="6" xfId="1" applyNumberFormat="1" applyFont="1" applyFill="1" applyBorder="1" applyAlignment="1" applyProtection="1">
      <alignment vertical="top" wrapText="1"/>
      <protection hidden="1"/>
    </xf>
    <xf numFmtId="165" fontId="35" fillId="8" borderId="7" xfId="1" applyNumberFormat="1" applyFont="1" applyFill="1" applyBorder="1" applyAlignment="1">
      <alignment vertical="top" wrapText="1"/>
    </xf>
    <xf numFmtId="0" fontId="3" fillId="11" borderId="0" xfId="0" applyNumberFormat="1" applyFont="1" applyFill="1" applyBorder="1" applyAlignment="1">
      <alignment horizontal="center" vertical="center" wrapText="1"/>
    </xf>
    <xf numFmtId="165" fontId="3" fillId="11" borderId="0" xfId="1" applyNumberFormat="1" applyFont="1" applyFill="1" applyBorder="1" applyProtection="1">
      <protection hidden="1"/>
    </xf>
    <xf numFmtId="0" fontId="3" fillId="11" borderId="0" xfId="0" applyNumberFormat="1" applyFont="1" applyFill="1" applyBorder="1" applyAlignment="1" applyProtection="1">
      <alignment horizontal="center"/>
      <protection locked="0"/>
    </xf>
    <xf numFmtId="0" fontId="3" fillId="11" borderId="0" xfId="0" applyNumberFormat="1" applyFont="1" applyFill="1" applyBorder="1" applyAlignment="1" applyProtection="1">
      <alignment wrapText="1"/>
      <protection locked="0"/>
    </xf>
    <xf numFmtId="0" fontId="3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11" borderId="0" xfId="0" applyNumberFormat="1" applyFont="1" applyFill="1" applyBorder="1" applyAlignment="1" applyProtection="1">
      <alignment horizontal="center" wrapText="1"/>
      <protection locked="0"/>
    </xf>
    <xf numFmtId="165" fontId="3" fillId="11" borderId="0" xfId="1" applyNumberFormat="1" applyFont="1" applyFill="1" applyBorder="1" applyAlignment="1" applyProtection="1">
      <alignment wrapText="1"/>
      <protection locked="0"/>
    </xf>
    <xf numFmtId="165" fontId="3" fillId="11" borderId="0" xfId="1" applyNumberFormat="1" applyFont="1" applyFill="1" applyBorder="1" applyProtection="1">
      <protection locked="0" hidden="1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wrapText="1"/>
      <protection locked="0"/>
    </xf>
    <xf numFmtId="165" fontId="3" fillId="0" borderId="0" xfId="1" applyNumberFormat="1" applyFont="1" applyFill="1" applyBorder="1" applyAlignment="1" applyProtection="1">
      <alignment wrapText="1"/>
      <protection locked="0"/>
    </xf>
    <xf numFmtId="165" fontId="3" fillId="0" borderId="0" xfId="1" applyNumberFormat="1" applyFont="1" applyFill="1" applyBorder="1" applyProtection="1">
      <protection locked="0" hidden="1"/>
    </xf>
  </cellXfs>
  <cellStyles count="3">
    <cellStyle name="Millares 2" xfId="1"/>
    <cellStyle name="Normal" xfId="0" builtinId="0"/>
    <cellStyle name="Porcentaje 2" xfId="2"/>
  </cellStyles>
  <dxfs count="6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canaveral\Desktop\para%20borrar\documental%200767366597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r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Meses</v>
          </cell>
        </row>
        <row r="4">
          <cell r="A4" t="str">
            <v>Paquete</v>
          </cell>
        </row>
        <row r="5">
          <cell r="A5" t="str">
            <v>Tarifa plana</v>
          </cell>
        </row>
        <row r="6">
          <cell r="A6" t="str">
            <v>Personas</v>
          </cell>
        </row>
        <row r="7">
          <cell r="A7" t="str">
            <v>Semanas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3"/>
  <sheetViews>
    <sheetView tabSelected="1" workbookViewId="0">
      <selection activeCell="E4" sqref="E4"/>
    </sheetView>
  </sheetViews>
  <sheetFormatPr baseColWidth="10" defaultColWidth="10.85546875" defaultRowHeight="15" x14ac:dyDescent="0.25"/>
  <cols>
    <col min="1" max="1" width="0.85546875" style="1" customWidth="1"/>
    <col min="2" max="2" width="7.140625" style="219" bestFit="1" customWidth="1"/>
    <col min="3" max="3" width="59.85546875" style="220" customWidth="1"/>
    <col min="4" max="4" width="11.85546875" style="221" customWidth="1"/>
    <col min="5" max="5" width="10.28515625" style="222" bestFit="1" customWidth="1"/>
    <col min="6" max="6" width="15.7109375" style="223" customWidth="1"/>
    <col min="7" max="7" width="15.85546875" style="223" customWidth="1"/>
    <col min="8" max="8" width="16.140625" style="223" customWidth="1"/>
    <col min="9" max="9" width="24.28515625" style="223" customWidth="1"/>
    <col min="10" max="11" width="20" style="223" customWidth="1"/>
    <col min="12" max="13" width="20" style="224" customWidth="1"/>
    <col min="14" max="14" width="15.85546875" style="223" customWidth="1"/>
    <col min="15" max="15" width="18.28515625" style="225" customWidth="1"/>
    <col min="16" max="16" width="18.28515625" style="226" customWidth="1"/>
    <col min="17" max="17" width="26" style="1" customWidth="1"/>
    <col min="18" max="71" width="10.85546875" style="9" customWidth="1"/>
    <col min="72" max="72" width="10.85546875" style="1" customWidth="1"/>
    <col min="73" max="16384" width="10.85546875" style="1"/>
  </cols>
  <sheetData>
    <row r="1" spans="1:71" ht="63" customHeight="1" thickBot="1" x14ac:dyDescent="0.3">
      <c r="B1" s="2" t="s">
        <v>550</v>
      </c>
      <c r="C1" s="2"/>
      <c r="D1" s="2"/>
      <c r="E1" s="2"/>
      <c r="F1" s="2"/>
      <c r="G1" s="3"/>
      <c r="H1" s="4" t="s">
        <v>0</v>
      </c>
      <c r="I1" s="5"/>
      <c r="J1" s="5"/>
      <c r="K1" s="5"/>
      <c r="L1" s="6"/>
      <c r="M1" s="6"/>
      <c r="N1" s="7" t="s">
        <v>1</v>
      </c>
      <c r="O1" s="7"/>
      <c r="P1" s="8"/>
    </row>
    <row r="2" spans="1:71" s="10" customFormat="1" ht="38.25" customHeight="1" thickBot="1" x14ac:dyDescent="0.3"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8" t="s">
        <v>9</v>
      </c>
      <c r="J2" s="18" t="s">
        <v>10</v>
      </c>
      <c r="K2" s="18" t="s">
        <v>10</v>
      </c>
      <c r="L2" s="19" t="s">
        <v>11</v>
      </c>
      <c r="M2" s="19" t="s">
        <v>11</v>
      </c>
      <c r="N2" s="20" t="s">
        <v>12</v>
      </c>
      <c r="O2" s="21" t="s">
        <v>13</v>
      </c>
      <c r="P2" s="22" t="s">
        <v>14</v>
      </c>
      <c r="Q2" s="23" t="s">
        <v>15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1:71" s="25" customFormat="1" ht="18.75" x14ac:dyDescent="0.25">
      <c r="B3" s="26">
        <v>1</v>
      </c>
      <c r="C3" s="27" t="s">
        <v>16</v>
      </c>
      <c r="D3" s="28"/>
      <c r="E3" s="29"/>
      <c r="F3" s="30"/>
      <c r="G3" s="31"/>
      <c r="H3" s="30"/>
      <c r="I3" s="32" t="e">
        <f t="shared" ref="I3:N3" si="0">I236/SUM($G5:$G205)</f>
        <v>#DIV/0!</v>
      </c>
      <c r="J3" s="32" t="e">
        <f t="shared" si="0"/>
        <v>#DIV/0!</v>
      </c>
      <c r="K3" s="32" t="e">
        <f t="shared" si="0"/>
        <v>#DIV/0!</v>
      </c>
      <c r="L3" s="32" t="e">
        <f t="shared" si="0"/>
        <v>#DIV/0!</v>
      </c>
      <c r="M3" s="32" t="e">
        <f t="shared" si="0"/>
        <v>#DIV/0!</v>
      </c>
      <c r="N3" s="32" t="e">
        <f t="shared" si="0"/>
        <v>#DIV/0!</v>
      </c>
      <c r="O3" s="33"/>
      <c r="P3" s="34">
        <f>O4+O13+O21</f>
        <v>0</v>
      </c>
      <c r="Q3" s="35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1:71" ht="15.75" x14ac:dyDescent="0.25">
      <c r="A4" s="1">
        <f t="shared" ref="A4:A67" si="1">G4-N4</f>
        <v>0</v>
      </c>
      <c r="B4" s="37" t="s">
        <v>17</v>
      </c>
      <c r="C4" s="38" t="s">
        <v>18</v>
      </c>
      <c r="D4" s="39"/>
      <c r="E4" s="40"/>
      <c r="F4" s="40"/>
      <c r="G4" s="41"/>
      <c r="H4" s="42"/>
      <c r="I4" s="43"/>
      <c r="J4" s="43"/>
      <c r="K4" s="43"/>
      <c r="L4" s="42"/>
      <c r="M4" s="42"/>
      <c r="N4" s="44">
        <f t="shared" ref="N4:N67" si="2">SUM(I4:M4)</f>
        <v>0</v>
      </c>
      <c r="O4" s="45">
        <f>SUM(G5:G12)</f>
        <v>0</v>
      </c>
      <c r="P4" s="46"/>
      <c r="Q4" s="35">
        <f t="shared" ref="Q4:Q67" si="3">SUM(I4:K4)-H4</f>
        <v>0</v>
      </c>
    </row>
    <row r="5" spans="1:71" ht="18.75" customHeight="1" x14ac:dyDescent="0.25">
      <c r="A5" s="1">
        <f t="shared" si="1"/>
        <v>0</v>
      </c>
      <c r="B5" s="47" t="s">
        <v>19</v>
      </c>
      <c r="C5" s="48" t="s">
        <v>20</v>
      </c>
      <c r="D5" s="49" t="s">
        <v>21</v>
      </c>
      <c r="E5" s="50">
        <v>0</v>
      </c>
      <c r="F5" s="44">
        <v>0</v>
      </c>
      <c r="G5" s="51">
        <f t="shared" ref="G5:G10" si="4">E5*F5</f>
        <v>0</v>
      </c>
      <c r="H5" s="52">
        <v>0</v>
      </c>
      <c r="I5" s="53">
        <f t="shared" ref="I5:I68" si="5">G5</f>
        <v>0</v>
      </c>
      <c r="J5" s="53">
        <v>0</v>
      </c>
      <c r="K5" s="53">
        <v>0</v>
      </c>
      <c r="L5" s="54">
        <v>0</v>
      </c>
      <c r="M5" s="54">
        <v>0</v>
      </c>
      <c r="N5" s="55">
        <f t="shared" si="2"/>
        <v>0</v>
      </c>
      <c r="O5" s="56"/>
      <c r="P5" s="46"/>
      <c r="Q5" s="35">
        <f t="shared" si="3"/>
        <v>0</v>
      </c>
    </row>
    <row r="6" spans="1:71" ht="18" customHeight="1" x14ac:dyDescent="0.25">
      <c r="A6" s="1">
        <f t="shared" si="1"/>
        <v>0</v>
      </c>
      <c r="B6" s="47" t="s">
        <v>22</v>
      </c>
      <c r="C6" s="57" t="s">
        <v>23</v>
      </c>
      <c r="D6" s="49" t="s">
        <v>24</v>
      </c>
      <c r="E6" s="58">
        <v>0</v>
      </c>
      <c r="F6" s="59">
        <v>0</v>
      </c>
      <c r="G6" s="51">
        <f t="shared" si="4"/>
        <v>0</v>
      </c>
      <c r="H6" s="52">
        <v>0</v>
      </c>
      <c r="I6" s="53">
        <f t="shared" si="5"/>
        <v>0</v>
      </c>
      <c r="J6" s="53">
        <v>0</v>
      </c>
      <c r="K6" s="53">
        <v>0</v>
      </c>
      <c r="L6" s="54">
        <v>0</v>
      </c>
      <c r="M6" s="54">
        <v>0</v>
      </c>
      <c r="N6" s="55">
        <f t="shared" si="2"/>
        <v>0</v>
      </c>
      <c r="O6" s="56"/>
      <c r="P6" s="46"/>
      <c r="Q6" s="35">
        <f t="shared" si="3"/>
        <v>0</v>
      </c>
    </row>
    <row r="7" spans="1:71" ht="15.75" x14ac:dyDescent="0.25">
      <c r="A7" s="1">
        <f t="shared" si="1"/>
        <v>0</v>
      </c>
      <c r="B7" s="47" t="s">
        <v>25</v>
      </c>
      <c r="C7" s="57" t="s">
        <v>26</v>
      </c>
      <c r="D7" s="49" t="s">
        <v>27</v>
      </c>
      <c r="E7" s="58">
        <v>0</v>
      </c>
      <c r="F7" s="59">
        <v>0</v>
      </c>
      <c r="G7" s="51">
        <f t="shared" si="4"/>
        <v>0</v>
      </c>
      <c r="H7" s="52">
        <v>0</v>
      </c>
      <c r="I7" s="53">
        <f t="shared" si="5"/>
        <v>0</v>
      </c>
      <c r="J7" s="53">
        <v>0</v>
      </c>
      <c r="K7" s="53">
        <v>0</v>
      </c>
      <c r="L7" s="54">
        <v>0</v>
      </c>
      <c r="M7" s="54">
        <v>0</v>
      </c>
      <c r="N7" s="55">
        <f t="shared" si="2"/>
        <v>0</v>
      </c>
      <c r="O7" s="56"/>
      <c r="P7" s="46"/>
      <c r="Q7" s="35">
        <f t="shared" si="3"/>
        <v>0</v>
      </c>
    </row>
    <row r="8" spans="1:71" ht="15.75" x14ac:dyDescent="0.25">
      <c r="A8" s="1">
        <f t="shared" si="1"/>
        <v>0</v>
      </c>
      <c r="B8" s="47" t="s">
        <v>28</v>
      </c>
      <c r="C8" s="57" t="s">
        <v>29</v>
      </c>
      <c r="D8" s="49" t="s">
        <v>21</v>
      </c>
      <c r="E8" s="58">
        <v>0</v>
      </c>
      <c r="F8" s="59">
        <v>0</v>
      </c>
      <c r="G8" s="60">
        <f t="shared" si="4"/>
        <v>0</v>
      </c>
      <c r="H8" s="61">
        <v>0</v>
      </c>
      <c r="I8" s="62">
        <f t="shared" si="5"/>
        <v>0</v>
      </c>
      <c r="J8" s="62">
        <v>0</v>
      </c>
      <c r="K8" s="62">
        <v>0</v>
      </c>
      <c r="L8" s="62">
        <v>0</v>
      </c>
      <c r="M8" s="62">
        <v>0</v>
      </c>
      <c r="N8" s="63">
        <f t="shared" si="2"/>
        <v>0</v>
      </c>
      <c r="O8" s="56"/>
      <c r="P8" s="46"/>
      <c r="Q8" s="35">
        <f t="shared" si="3"/>
        <v>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.75" x14ac:dyDescent="0.25">
      <c r="A9" s="1">
        <f t="shared" si="1"/>
        <v>0</v>
      </c>
      <c r="B9" s="47" t="s">
        <v>30</v>
      </c>
      <c r="C9" s="64" t="s">
        <v>31</v>
      </c>
      <c r="D9" s="49" t="s">
        <v>21</v>
      </c>
      <c r="E9" s="65">
        <v>0</v>
      </c>
      <c r="F9" s="66">
        <v>0</v>
      </c>
      <c r="G9" s="51">
        <f t="shared" si="4"/>
        <v>0</v>
      </c>
      <c r="H9" s="52">
        <v>0</v>
      </c>
      <c r="I9" s="53">
        <f t="shared" si="5"/>
        <v>0</v>
      </c>
      <c r="J9" s="53">
        <v>0</v>
      </c>
      <c r="K9" s="53">
        <v>0</v>
      </c>
      <c r="L9" s="54">
        <v>0</v>
      </c>
      <c r="M9" s="54">
        <v>0</v>
      </c>
      <c r="N9" s="55">
        <f t="shared" si="2"/>
        <v>0</v>
      </c>
      <c r="O9" s="56"/>
      <c r="P9" s="46"/>
      <c r="Q9" s="35">
        <f t="shared" si="3"/>
        <v>0</v>
      </c>
    </row>
    <row r="10" spans="1:71" ht="15.75" x14ac:dyDescent="0.25">
      <c r="A10" s="1">
        <f t="shared" si="1"/>
        <v>0</v>
      </c>
      <c r="B10" s="47" t="s">
        <v>32</v>
      </c>
      <c r="C10" s="67" t="s">
        <v>33</v>
      </c>
      <c r="D10" s="68" t="s">
        <v>21</v>
      </c>
      <c r="E10" s="58">
        <v>0</v>
      </c>
      <c r="F10" s="59">
        <v>0</v>
      </c>
      <c r="G10" s="51">
        <f t="shared" si="4"/>
        <v>0</v>
      </c>
      <c r="H10" s="52">
        <v>0</v>
      </c>
      <c r="I10" s="53">
        <f t="shared" si="5"/>
        <v>0</v>
      </c>
      <c r="J10" s="53">
        <v>0</v>
      </c>
      <c r="K10" s="53">
        <v>0</v>
      </c>
      <c r="L10" s="54">
        <v>0</v>
      </c>
      <c r="M10" s="54">
        <v>0</v>
      </c>
      <c r="N10" s="55">
        <f t="shared" si="2"/>
        <v>0</v>
      </c>
      <c r="O10" s="56"/>
      <c r="P10" s="46"/>
      <c r="Q10" s="35">
        <f t="shared" si="3"/>
        <v>0</v>
      </c>
    </row>
    <row r="11" spans="1:71" ht="15.75" x14ac:dyDescent="0.25">
      <c r="A11" s="1">
        <f t="shared" si="1"/>
        <v>0</v>
      </c>
      <c r="B11" s="69" t="s">
        <v>34</v>
      </c>
      <c r="C11" s="70" t="s">
        <v>35</v>
      </c>
      <c r="D11" s="68" t="s">
        <v>21</v>
      </c>
      <c r="E11" s="58">
        <v>0</v>
      </c>
      <c r="F11" s="59">
        <v>0</v>
      </c>
      <c r="G11" s="71">
        <f>E11*F11</f>
        <v>0</v>
      </c>
      <c r="H11" s="52">
        <v>0</v>
      </c>
      <c r="I11" s="53">
        <f t="shared" si="5"/>
        <v>0</v>
      </c>
      <c r="J11" s="53">
        <v>0</v>
      </c>
      <c r="K11" s="53">
        <v>0</v>
      </c>
      <c r="L11" s="54">
        <v>0</v>
      </c>
      <c r="M11" s="54">
        <v>0</v>
      </c>
      <c r="N11" s="72">
        <f t="shared" si="2"/>
        <v>0</v>
      </c>
      <c r="O11" s="73"/>
      <c r="P11" s="74"/>
      <c r="Q11" s="75">
        <f t="shared" si="3"/>
        <v>0</v>
      </c>
    </row>
    <row r="12" spans="1:71" ht="15.75" x14ac:dyDescent="0.25">
      <c r="A12" s="1">
        <f t="shared" si="1"/>
        <v>0</v>
      </c>
      <c r="B12" s="47"/>
      <c r="C12" s="76" t="s">
        <v>36</v>
      </c>
      <c r="D12" s="77"/>
      <c r="E12" s="78"/>
      <c r="F12" s="78"/>
      <c r="G12" s="79">
        <f>E12*F12</f>
        <v>0</v>
      </c>
      <c r="H12" s="79"/>
      <c r="I12" s="79">
        <f t="shared" si="5"/>
        <v>0</v>
      </c>
      <c r="J12" s="79">
        <v>0</v>
      </c>
      <c r="K12" s="79">
        <v>0</v>
      </c>
      <c r="L12" s="79">
        <v>0</v>
      </c>
      <c r="M12" s="79">
        <v>0</v>
      </c>
      <c r="N12" s="79">
        <f t="shared" si="2"/>
        <v>0</v>
      </c>
      <c r="O12" s="56"/>
      <c r="P12" s="46"/>
      <c r="Q12" s="35">
        <f t="shared" si="3"/>
        <v>0</v>
      </c>
    </row>
    <row r="13" spans="1:71" ht="15.75" x14ac:dyDescent="0.25">
      <c r="A13" s="1">
        <f t="shared" si="1"/>
        <v>0</v>
      </c>
      <c r="B13" s="80" t="s">
        <v>37</v>
      </c>
      <c r="C13" s="38" t="s">
        <v>38</v>
      </c>
      <c r="D13" s="39"/>
      <c r="E13" s="40"/>
      <c r="F13" s="40"/>
      <c r="G13" s="79">
        <v>0</v>
      </c>
      <c r="H13" s="79"/>
      <c r="I13" s="79">
        <f t="shared" si="5"/>
        <v>0</v>
      </c>
      <c r="J13" s="79">
        <v>0</v>
      </c>
      <c r="K13" s="79">
        <v>0</v>
      </c>
      <c r="L13" s="79">
        <v>0</v>
      </c>
      <c r="M13" s="79">
        <v>0</v>
      </c>
      <c r="N13" s="79">
        <f t="shared" si="2"/>
        <v>0</v>
      </c>
      <c r="O13" s="81">
        <f>SUM(G14:G20)</f>
        <v>0</v>
      </c>
      <c r="P13" s="46"/>
      <c r="Q13" s="35">
        <f t="shared" si="3"/>
        <v>0</v>
      </c>
    </row>
    <row r="14" spans="1:71" ht="15.75" x14ac:dyDescent="0.25">
      <c r="A14" s="1">
        <f t="shared" si="1"/>
        <v>0</v>
      </c>
      <c r="B14" s="47" t="s">
        <v>39</v>
      </c>
      <c r="C14" s="48" t="s">
        <v>40</v>
      </c>
      <c r="D14" s="49" t="s">
        <v>21</v>
      </c>
      <c r="E14" s="50">
        <v>0</v>
      </c>
      <c r="F14" s="44">
        <v>0</v>
      </c>
      <c r="G14" s="82">
        <f>E14*F14</f>
        <v>0</v>
      </c>
      <c r="H14" s="52">
        <v>0</v>
      </c>
      <c r="I14" s="83">
        <f t="shared" si="5"/>
        <v>0</v>
      </c>
      <c r="J14" s="83">
        <v>0</v>
      </c>
      <c r="K14" s="83">
        <v>0</v>
      </c>
      <c r="L14" s="84">
        <v>0</v>
      </c>
      <c r="M14" s="84">
        <v>0</v>
      </c>
      <c r="N14" s="55">
        <f t="shared" si="2"/>
        <v>0</v>
      </c>
      <c r="O14" s="56"/>
      <c r="P14" s="46"/>
      <c r="Q14" s="35">
        <f t="shared" si="3"/>
        <v>0</v>
      </c>
    </row>
    <row r="15" spans="1:71" ht="15.75" x14ac:dyDescent="0.25">
      <c r="A15" s="1">
        <f t="shared" si="1"/>
        <v>0</v>
      </c>
      <c r="B15" s="47" t="s">
        <v>41</v>
      </c>
      <c r="C15" s="57" t="s">
        <v>42</v>
      </c>
      <c r="D15" s="49" t="s">
        <v>21</v>
      </c>
      <c r="E15" s="58">
        <v>0</v>
      </c>
      <c r="F15" s="59">
        <v>0</v>
      </c>
      <c r="G15" s="51">
        <f t="shared" ref="G15:G18" si="6">E15*F15</f>
        <v>0</v>
      </c>
      <c r="H15" s="52">
        <v>0</v>
      </c>
      <c r="I15" s="53">
        <f t="shared" si="5"/>
        <v>0</v>
      </c>
      <c r="J15" s="53">
        <v>0</v>
      </c>
      <c r="K15" s="53">
        <v>0</v>
      </c>
      <c r="L15" s="84">
        <v>0</v>
      </c>
      <c r="M15" s="84">
        <v>0</v>
      </c>
      <c r="N15" s="55">
        <f t="shared" si="2"/>
        <v>0</v>
      </c>
      <c r="O15" s="56"/>
      <c r="P15" s="46"/>
      <c r="Q15" s="35">
        <f t="shared" si="3"/>
        <v>0</v>
      </c>
    </row>
    <row r="16" spans="1:71" ht="15.75" x14ac:dyDescent="0.25">
      <c r="A16" s="1">
        <f t="shared" si="1"/>
        <v>0</v>
      </c>
      <c r="B16" s="47" t="s">
        <v>43</v>
      </c>
      <c r="C16" s="57" t="s">
        <v>44</v>
      </c>
      <c r="D16" s="49" t="s">
        <v>21</v>
      </c>
      <c r="E16" s="58">
        <v>0</v>
      </c>
      <c r="F16" s="59">
        <v>0</v>
      </c>
      <c r="G16" s="51">
        <f t="shared" si="6"/>
        <v>0</v>
      </c>
      <c r="H16" s="52">
        <v>0</v>
      </c>
      <c r="I16" s="53">
        <f t="shared" si="5"/>
        <v>0</v>
      </c>
      <c r="J16" s="53">
        <v>0</v>
      </c>
      <c r="K16" s="53">
        <v>0</v>
      </c>
      <c r="L16" s="84">
        <v>0</v>
      </c>
      <c r="M16" s="84">
        <v>0</v>
      </c>
      <c r="N16" s="55">
        <f t="shared" si="2"/>
        <v>0</v>
      </c>
      <c r="O16" s="56"/>
      <c r="P16" s="46"/>
      <c r="Q16" s="35">
        <f t="shared" si="3"/>
        <v>0</v>
      </c>
    </row>
    <row r="17" spans="1:17" s="1" customFormat="1" ht="15.75" x14ac:dyDescent="0.25">
      <c r="A17" s="1">
        <f t="shared" si="1"/>
        <v>0</v>
      </c>
      <c r="B17" s="47" t="s">
        <v>45</v>
      </c>
      <c r="C17" s="57" t="s">
        <v>46</v>
      </c>
      <c r="D17" s="49" t="s">
        <v>21</v>
      </c>
      <c r="E17" s="58">
        <v>0</v>
      </c>
      <c r="F17" s="59">
        <v>0</v>
      </c>
      <c r="G17" s="51">
        <f t="shared" si="6"/>
        <v>0</v>
      </c>
      <c r="H17" s="52">
        <v>0</v>
      </c>
      <c r="I17" s="53">
        <f t="shared" si="5"/>
        <v>0</v>
      </c>
      <c r="J17" s="53">
        <v>0</v>
      </c>
      <c r="K17" s="53">
        <v>0</v>
      </c>
      <c r="L17" s="84">
        <v>0</v>
      </c>
      <c r="M17" s="84">
        <v>0</v>
      </c>
      <c r="N17" s="55">
        <f t="shared" si="2"/>
        <v>0</v>
      </c>
      <c r="O17" s="56"/>
      <c r="P17" s="46"/>
      <c r="Q17" s="35">
        <f t="shared" si="3"/>
        <v>0</v>
      </c>
    </row>
    <row r="18" spans="1:17" s="1" customFormat="1" ht="15.75" x14ac:dyDescent="0.25">
      <c r="A18" s="1">
        <f t="shared" si="1"/>
        <v>0</v>
      </c>
      <c r="B18" s="47" t="s">
        <v>47</v>
      </c>
      <c r="C18" s="57" t="s">
        <v>48</v>
      </c>
      <c r="D18" s="49" t="s">
        <v>21</v>
      </c>
      <c r="E18" s="58">
        <v>0</v>
      </c>
      <c r="F18" s="59">
        <v>0</v>
      </c>
      <c r="G18" s="51">
        <f t="shared" si="6"/>
        <v>0</v>
      </c>
      <c r="H18" s="52">
        <v>0</v>
      </c>
      <c r="I18" s="53">
        <f t="shared" si="5"/>
        <v>0</v>
      </c>
      <c r="J18" s="53">
        <v>0</v>
      </c>
      <c r="K18" s="53">
        <v>0</v>
      </c>
      <c r="L18" s="84">
        <v>0</v>
      </c>
      <c r="M18" s="84">
        <v>0</v>
      </c>
      <c r="N18" s="55">
        <f t="shared" si="2"/>
        <v>0</v>
      </c>
      <c r="O18" s="56"/>
      <c r="P18" s="46"/>
      <c r="Q18" s="35">
        <f t="shared" si="3"/>
        <v>0</v>
      </c>
    </row>
    <row r="19" spans="1:17" s="1" customFormat="1" ht="15.75" x14ac:dyDescent="0.25">
      <c r="A19" s="1">
        <f t="shared" si="1"/>
        <v>0</v>
      </c>
      <c r="B19" s="85" t="s">
        <v>49</v>
      </c>
      <c r="C19" s="86" t="s">
        <v>50</v>
      </c>
      <c r="D19" s="49" t="s">
        <v>21</v>
      </c>
      <c r="E19" s="65">
        <v>0</v>
      </c>
      <c r="F19" s="66">
        <v>0</v>
      </c>
      <c r="G19" s="87">
        <f>E19*F19</f>
        <v>0</v>
      </c>
      <c r="H19" s="88">
        <v>0</v>
      </c>
      <c r="I19" s="89">
        <f t="shared" si="5"/>
        <v>0</v>
      </c>
      <c r="J19" s="89">
        <v>0</v>
      </c>
      <c r="K19" s="89">
        <v>0</v>
      </c>
      <c r="L19" s="84">
        <v>0</v>
      </c>
      <c r="M19" s="84">
        <v>0</v>
      </c>
      <c r="N19" s="72">
        <f t="shared" si="2"/>
        <v>0</v>
      </c>
      <c r="O19" s="73"/>
      <c r="P19" s="74"/>
      <c r="Q19" s="75">
        <f t="shared" si="3"/>
        <v>0</v>
      </c>
    </row>
    <row r="20" spans="1:17" s="1" customFormat="1" ht="17.25" customHeight="1" x14ac:dyDescent="0.25">
      <c r="A20" s="1">
        <f t="shared" si="1"/>
        <v>0</v>
      </c>
      <c r="B20" s="90"/>
      <c r="C20" s="91" t="s">
        <v>36</v>
      </c>
      <c r="D20" s="92"/>
      <c r="E20" s="93"/>
      <c r="F20" s="93"/>
      <c r="G20" s="79">
        <f>E20*F20</f>
        <v>0</v>
      </c>
      <c r="H20" s="79"/>
      <c r="I20" s="79">
        <f t="shared" si="5"/>
        <v>0</v>
      </c>
      <c r="J20" s="79">
        <v>0</v>
      </c>
      <c r="K20" s="79">
        <v>0</v>
      </c>
      <c r="L20" s="79">
        <v>0</v>
      </c>
      <c r="M20" s="79">
        <v>0</v>
      </c>
      <c r="N20" s="79">
        <f t="shared" si="2"/>
        <v>0</v>
      </c>
      <c r="O20" s="56"/>
      <c r="P20" s="46"/>
      <c r="Q20" s="35">
        <f t="shared" si="3"/>
        <v>0</v>
      </c>
    </row>
    <row r="21" spans="1:17" s="1" customFormat="1" ht="15.75" x14ac:dyDescent="0.25">
      <c r="A21" s="1">
        <f t="shared" si="1"/>
        <v>0</v>
      </c>
      <c r="B21" s="94" t="s">
        <v>51</v>
      </c>
      <c r="C21" s="38" t="s">
        <v>52</v>
      </c>
      <c r="D21" s="39"/>
      <c r="E21" s="40"/>
      <c r="F21" s="40"/>
      <c r="G21" s="79"/>
      <c r="H21" s="79"/>
      <c r="I21" s="79">
        <f t="shared" si="5"/>
        <v>0</v>
      </c>
      <c r="J21" s="79">
        <v>0</v>
      </c>
      <c r="K21" s="79">
        <v>0</v>
      </c>
      <c r="L21" s="79">
        <v>0</v>
      </c>
      <c r="M21" s="79">
        <v>0</v>
      </c>
      <c r="N21" s="79">
        <f t="shared" si="2"/>
        <v>0</v>
      </c>
      <c r="O21" s="81">
        <f>SUM(G22:G26)</f>
        <v>0</v>
      </c>
      <c r="P21" s="46"/>
      <c r="Q21" s="35">
        <f t="shared" si="3"/>
        <v>0</v>
      </c>
    </row>
    <row r="22" spans="1:17" s="1" customFormat="1" ht="15.75" x14ac:dyDescent="0.25">
      <c r="A22" s="1">
        <f t="shared" si="1"/>
        <v>0</v>
      </c>
      <c r="B22" s="47" t="s">
        <v>53</v>
      </c>
      <c r="C22" s="48" t="s">
        <v>54</v>
      </c>
      <c r="D22" s="49" t="s">
        <v>21</v>
      </c>
      <c r="E22" s="50">
        <v>0</v>
      </c>
      <c r="F22" s="44">
        <v>0</v>
      </c>
      <c r="G22" s="82">
        <f>E22*F22</f>
        <v>0</v>
      </c>
      <c r="H22" s="95">
        <v>0</v>
      </c>
      <c r="I22" s="83">
        <f t="shared" si="5"/>
        <v>0</v>
      </c>
      <c r="J22" s="83">
        <v>0</v>
      </c>
      <c r="K22" s="83">
        <v>0</v>
      </c>
      <c r="L22" s="84">
        <v>0</v>
      </c>
      <c r="M22" s="84">
        <v>0</v>
      </c>
      <c r="N22" s="55">
        <f t="shared" si="2"/>
        <v>0</v>
      </c>
      <c r="O22" s="56"/>
      <c r="P22" s="46"/>
      <c r="Q22" s="35">
        <f t="shared" si="3"/>
        <v>0</v>
      </c>
    </row>
    <row r="23" spans="1:17" s="1" customFormat="1" ht="15.75" x14ac:dyDescent="0.25">
      <c r="A23" s="1">
        <f t="shared" si="1"/>
        <v>0</v>
      </c>
      <c r="B23" s="47" t="s">
        <v>55</v>
      </c>
      <c r="C23" s="57" t="s">
        <v>56</v>
      </c>
      <c r="D23" s="49" t="s">
        <v>21</v>
      </c>
      <c r="E23" s="58">
        <v>0</v>
      </c>
      <c r="F23" s="59">
        <v>0</v>
      </c>
      <c r="G23" s="51">
        <f t="shared" ref="G23:G34" si="7">E23*F23</f>
        <v>0</v>
      </c>
      <c r="H23" s="52">
        <v>0</v>
      </c>
      <c r="I23" s="53">
        <f t="shared" si="5"/>
        <v>0</v>
      </c>
      <c r="J23" s="53">
        <v>0</v>
      </c>
      <c r="K23" s="53">
        <v>0</v>
      </c>
      <c r="L23" s="84">
        <v>0</v>
      </c>
      <c r="M23" s="84">
        <v>0</v>
      </c>
      <c r="N23" s="55">
        <f t="shared" si="2"/>
        <v>0</v>
      </c>
      <c r="O23" s="56"/>
      <c r="P23" s="46"/>
      <c r="Q23" s="35">
        <f t="shared" si="3"/>
        <v>0</v>
      </c>
    </row>
    <row r="24" spans="1:17" s="1" customFormat="1" ht="15.75" x14ac:dyDescent="0.25">
      <c r="A24" s="1">
        <f t="shared" si="1"/>
        <v>0</v>
      </c>
      <c r="B24" s="47" t="s">
        <v>57</v>
      </c>
      <c r="C24" s="57" t="s">
        <v>58</v>
      </c>
      <c r="D24" s="49" t="s">
        <v>21</v>
      </c>
      <c r="E24" s="58">
        <v>0</v>
      </c>
      <c r="F24" s="59">
        <v>0</v>
      </c>
      <c r="G24" s="51">
        <f t="shared" si="7"/>
        <v>0</v>
      </c>
      <c r="H24" s="52">
        <v>0</v>
      </c>
      <c r="I24" s="53">
        <f t="shared" si="5"/>
        <v>0</v>
      </c>
      <c r="J24" s="53">
        <v>0</v>
      </c>
      <c r="K24" s="53">
        <v>0</v>
      </c>
      <c r="L24" s="84">
        <v>0</v>
      </c>
      <c r="M24" s="84">
        <v>0</v>
      </c>
      <c r="N24" s="55">
        <f t="shared" si="2"/>
        <v>0</v>
      </c>
      <c r="O24" s="56"/>
      <c r="P24" s="46"/>
      <c r="Q24" s="35">
        <f t="shared" si="3"/>
        <v>0</v>
      </c>
    </row>
    <row r="25" spans="1:17" s="1" customFormat="1" ht="15.75" x14ac:dyDescent="0.25">
      <c r="A25" s="1">
        <f t="shared" si="1"/>
        <v>0</v>
      </c>
      <c r="B25" s="69" t="s">
        <v>59</v>
      </c>
      <c r="C25" s="70" t="s">
        <v>60</v>
      </c>
      <c r="D25" s="96" t="s">
        <v>21</v>
      </c>
      <c r="E25" s="65">
        <v>0</v>
      </c>
      <c r="F25" s="66">
        <v>0</v>
      </c>
      <c r="G25" s="71">
        <f t="shared" si="7"/>
        <v>0</v>
      </c>
      <c r="H25" s="52">
        <v>0</v>
      </c>
      <c r="I25" s="53">
        <f t="shared" si="5"/>
        <v>0</v>
      </c>
      <c r="J25" s="53">
        <v>0</v>
      </c>
      <c r="K25" s="53">
        <v>0</v>
      </c>
      <c r="L25" s="84">
        <v>0</v>
      </c>
      <c r="M25" s="84">
        <v>0</v>
      </c>
      <c r="N25" s="72">
        <f t="shared" si="2"/>
        <v>0</v>
      </c>
      <c r="O25" s="73"/>
      <c r="P25" s="74"/>
      <c r="Q25" s="75">
        <f t="shared" si="3"/>
        <v>0</v>
      </c>
    </row>
    <row r="26" spans="1:17" s="1" customFormat="1" ht="16.5" thickBot="1" x14ac:dyDescent="0.3">
      <c r="A26" s="1">
        <f t="shared" si="1"/>
        <v>0</v>
      </c>
      <c r="B26" s="97"/>
      <c r="C26" s="98" t="s">
        <v>36</v>
      </c>
      <c r="D26" s="99"/>
      <c r="E26" s="100"/>
      <c r="F26" s="100"/>
      <c r="G26" s="101">
        <f t="shared" si="7"/>
        <v>0</v>
      </c>
      <c r="H26" s="100"/>
      <c r="I26" s="102">
        <f t="shared" si="5"/>
        <v>0</v>
      </c>
      <c r="J26" s="102">
        <v>0</v>
      </c>
      <c r="K26" s="102">
        <v>0</v>
      </c>
      <c r="L26" s="103">
        <v>0</v>
      </c>
      <c r="M26" s="103">
        <v>0</v>
      </c>
      <c r="N26" s="102">
        <f t="shared" si="2"/>
        <v>0</v>
      </c>
      <c r="O26" s="104"/>
      <c r="P26" s="105"/>
      <c r="Q26" s="35">
        <f t="shared" si="3"/>
        <v>0</v>
      </c>
    </row>
    <row r="27" spans="1:17" s="1" customFormat="1" ht="18.75" x14ac:dyDescent="0.25">
      <c r="A27" s="1">
        <f t="shared" si="1"/>
        <v>0</v>
      </c>
      <c r="B27" s="26">
        <v>2</v>
      </c>
      <c r="C27" s="27" t="s">
        <v>61</v>
      </c>
      <c r="D27" s="28"/>
      <c r="E27" s="29"/>
      <c r="F27" s="30"/>
      <c r="G27" s="31">
        <f t="shared" si="7"/>
        <v>0</v>
      </c>
      <c r="H27" s="30"/>
      <c r="I27" s="106">
        <f t="shared" si="5"/>
        <v>0</v>
      </c>
      <c r="J27" s="106">
        <v>0</v>
      </c>
      <c r="K27" s="106">
        <v>0</v>
      </c>
      <c r="L27" s="30">
        <v>0</v>
      </c>
      <c r="M27" s="30">
        <v>0</v>
      </c>
      <c r="N27" s="106">
        <f t="shared" si="2"/>
        <v>0</v>
      </c>
      <c r="O27" s="31"/>
      <c r="P27" s="34">
        <f>O28+O37+O42+O48</f>
        <v>0</v>
      </c>
      <c r="Q27" s="35">
        <f t="shared" si="3"/>
        <v>0</v>
      </c>
    </row>
    <row r="28" spans="1:17" s="1" customFormat="1" ht="15.75" x14ac:dyDescent="0.25">
      <c r="A28" s="1">
        <f t="shared" si="1"/>
        <v>0</v>
      </c>
      <c r="B28" s="80" t="s">
        <v>62</v>
      </c>
      <c r="C28" s="107" t="s">
        <v>63</v>
      </c>
      <c r="D28" s="108"/>
      <c r="E28" s="109"/>
      <c r="F28" s="110"/>
      <c r="G28" s="111">
        <f t="shared" si="7"/>
        <v>0</v>
      </c>
      <c r="H28" s="110"/>
      <c r="I28" s="112">
        <f t="shared" si="5"/>
        <v>0</v>
      </c>
      <c r="J28" s="112">
        <v>0</v>
      </c>
      <c r="K28" s="112">
        <v>0</v>
      </c>
      <c r="L28" s="113">
        <v>0</v>
      </c>
      <c r="M28" s="113">
        <v>0</v>
      </c>
      <c r="N28" s="114">
        <f t="shared" si="2"/>
        <v>0</v>
      </c>
      <c r="O28" s="45">
        <f>SUM(G29:G36)</f>
        <v>0</v>
      </c>
      <c r="P28" s="46"/>
      <c r="Q28" s="35">
        <f t="shared" si="3"/>
        <v>0</v>
      </c>
    </row>
    <row r="29" spans="1:17" s="1" customFormat="1" ht="15.75" x14ac:dyDescent="0.25">
      <c r="A29" s="1">
        <f t="shared" si="1"/>
        <v>0</v>
      </c>
      <c r="B29" s="47" t="s">
        <v>64</v>
      </c>
      <c r="C29" s="57" t="s">
        <v>65</v>
      </c>
      <c r="D29" s="49" t="s">
        <v>21</v>
      </c>
      <c r="E29" s="50">
        <v>0</v>
      </c>
      <c r="F29" s="44">
        <v>0</v>
      </c>
      <c r="G29" s="82">
        <f t="shared" si="7"/>
        <v>0</v>
      </c>
      <c r="H29" s="52">
        <v>0</v>
      </c>
      <c r="I29" s="83">
        <f t="shared" si="5"/>
        <v>0</v>
      </c>
      <c r="J29" s="83">
        <v>0</v>
      </c>
      <c r="K29" s="83">
        <v>0</v>
      </c>
      <c r="L29" s="84">
        <v>0</v>
      </c>
      <c r="M29" s="84">
        <v>0</v>
      </c>
      <c r="N29" s="55">
        <f t="shared" si="2"/>
        <v>0</v>
      </c>
      <c r="O29" s="115"/>
      <c r="P29" s="116"/>
      <c r="Q29" s="35">
        <f t="shared" si="3"/>
        <v>0</v>
      </c>
    </row>
    <row r="30" spans="1:17" s="1" customFormat="1" ht="15.75" x14ac:dyDescent="0.25">
      <c r="A30" s="1">
        <f t="shared" si="1"/>
        <v>0</v>
      </c>
      <c r="B30" s="47" t="s">
        <v>66</v>
      </c>
      <c r="C30" s="57" t="s">
        <v>67</v>
      </c>
      <c r="D30" s="68" t="s">
        <v>21</v>
      </c>
      <c r="E30" s="50">
        <v>0</v>
      </c>
      <c r="F30" s="59">
        <v>0</v>
      </c>
      <c r="G30" s="51">
        <f t="shared" si="7"/>
        <v>0</v>
      </c>
      <c r="H30" s="52">
        <v>0</v>
      </c>
      <c r="I30" s="53">
        <f t="shared" si="5"/>
        <v>0</v>
      </c>
      <c r="J30" s="53">
        <v>0</v>
      </c>
      <c r="K30" s="53">
        <v>0</v>
      </c>
      <c r="L30" s="84">
        <v>0</v>
      </c>
      <c r="M30" s="84">
        <v>0</v>
      </c>
      <c r="N30" s="55">
        <f t="shared" si="2"/>
        <v>0</v>
      </c>
      <c r="O30" s="115"/>
      <c r="P30" s="116"/>
      <c r="Q30" s="35">
        <f t="shared" si="3"/>
        <v>0</v>
      </c>
    </row>
    <row r="31" spans="1:17" s="1" customFormat="1" ht="15.75" x14ac:dyDescent="0.25">
      <c r="A31" s="1">
        <f t="shared" si="1"/>
        <v>0</v>
      </c>
      <c r="B31" s="47" t="s">
        <v>68</v>
      </c>
      <c r="C31" s="57" t="s">
        <v>69</v>
      </c>
      <c r="D31" s="49" t="s">
        <v>21</v>
      </c>
      <c r="E31" s="50">
        <v>0</v>
      </c>
      <c r="F31" s="59">
        <v>0</v>
      </c>
      <c r="G31" s="51">
        <f t="shared" si="7"/>
        <v>0</v>
      </c>
      <c r="H31" s="52">
        <v>0</v>
      </c>
      <c r="I31" s="53">
        <f t="shared" si="5"/>
        <v>0</v>
      </c>
      <c r="J31" s="53">
        <v>0</v>
      </c>
      <c r="K31" s="53">
        <v>0</v>
      </c>
      <c r="L31" s="84">
        <v>0</v>
      </c>
      <c r="M31" s="84">
        <v>0</v>
      </c>
      <c r="N31" s="55">
        <f t="shared" si="2"/>
        <v>0</v>
      </c>
      <c r="O31" s="115"/>
      <c r="P31" s="116"/>
      <c r="Q31" s="35">
        <f t="shared" si="3"/>
        <v>0</v>
      </c>
    </row>
    <row r="32" spans="1:17" s="1" customFormat="1" ht="15.75" x14ac:dyDescent="0.25">
      <c r="A32" s="1">
        <f t="shared" si="1"/>
        <v>0</v>
      </c>
      <c r="B32" s="47" t="s">
        <v>70</v>
      </c>
      <c r="C32" s="57" t="s">
        <v>71</v>
      </c>
      <c r="D32" s="49" t="s">
        <v>21</v>
      </c>
      <c r="E32" s="50">
        <v>0</v>
      </c>
      <c r="F32" s="59">
        <v>0</v>
      </c>
      <c r="G32" s="51">
        <f t="shared" si="7"/>
        <v>0</v>
      </c>
      <c r="H32" s="52">
        <v>0</v>
      </c>
      <c r="I32" s="53">
        <f t="shared" si="5"/>
        <v>0</v>
      </c>
      <c r="J32" s="53">
        <v>0</v>
      </c>
      <c r="K32" s="53">
        <v>0</v>
      </c>
      <c r="L32" s="84">
        <v>0</v>
      </c>
      <c r="M32" s="84">
        <v>0</v>
      </c>
      <c r="N32" s="55">
        <f t="shared" si="2"/>
        <v>0</v>
      </c>
      <c r="O32" s="115"/>
      <c r="P32" s="116"/>
      <c r="Q32" s="35">
        <f t="shared" si="3"/>
        <v>0</v>
      </c>
    </row>
    <row r="33" spans="1:17" s="1" customFormat="1" ht="15.75" x14ac:dyDescent="0.25">
      <c r="A33" s="1">
        <f t="shared" si="1"/>
        <v>0</v>
      </c>
      <c r="B33" s="47" t="s">
        <v>72</v>
      </c>
      <c r="C33" s="57" t="s">
        <v>73</v>
      </c>
      <c r="D33" s="68" t="s">
        <v>21</v>
      </c>
      <c r="E33" s="50">
        <v>0</v>
      </c>
      <c r="F33" s="59">
        <v>0</v>
      </c>
      <c r="G33" s="51">
        <f t="shared" si="7"/>
        <v>0</v>
      </c>
      <c r="H33" s="52">
        <v>0</v>
      </c>
      <c r="I33" s="53">
        <f t="shared" si="5"/>
        <v>0</v>
      </c>
      <c r="J33" s="53">
        <v>0</v>
      </c>
      <c r="K33" s="53">
        <v>0</v>
      </c>
      <c r="L33" s="84">
        <v>0</v>
      </c>
      <c r="M33" s="84">
        <v>0</v>
      </c>
      <c r="N33" s="55">
        <f t="shared" si="2"/>
        <v>0</v>
      </c>
      <c r="O33" s="115"/>
      <c r="P33" s="116"/>
      <c r="Q33" s="35">
        <f t="shared" si="3"/>
        <v>0</v>
      </c>
    </row>
    <row r="34" spans="1:17" s="1" customFormat="1" ht="15.75" x14ac:dyDescent="0.25">
      <c r="A34" s="1">
        <f t="shared" si="1"/>
        <v>0</v>
      </c>
      <c r="B34" s="47" t="s">
        <v>74</v>
      </c>
      <c r="C34" s="57" t="s">
        <v>75</v>
      </c>
      <c r="D34" s="68" t="s">
        <v>21</v>
      </c>
      <c r="E34" s="50">
        <v>0</v>
      </c>
      <c r="F34" s="59">
        <v>0</v>
      </c>
      <c r="G34" s="51">
        <f t="shared" si="7"/>
        <v>0</v>
      </c>
      <c r="H34" s="52">
        <v>0</v>
      </c>
      <c r="I34" s="53">
        <f t="shared" si="5"/>
        <v>0</v>
      </c>
      <c r="J34" s="53">
        <v>0</v>
      </c>
      <c r="K34" s="53">
        <v>0</v>
      </c>
      <c r="L34" s="84">
        <v>0</v>
      </c>
      <c r="M34" s="84">
        <v>0</v>
      </c>
      <c r="N34" s="55">
        <f t="shared" si="2"/>
        <v>0</v>
      </c>
      <c r="O34" s="115"/>
      <c r="P34" s="116"/>
      <c r="Q34" s="35">
        <f t="shared" si="3"/>
        <v>0</v>
      </c>
    </row>
    <row r="35" spans="1:17" s="1" customFormat="1" ht="15.75" x14ac:dyDescent="0.25">
      <c r="A35" s="1">
        <f t="shared" si="1"/>
        <v>0</v>
      </c>
      <c r="B35" s="85" t="s">
        <v>76</v>
      </c>
      <c r="C35" s="117" t="s">
        <v>77</v>
      </c>
      <c r="D35" s="68" t="s">
        <v>21</v>
      </c>
      <c r="E35" s="50">
        <v>0</v>
      </c>
      <c r="F35" s="59">
        <v>0</v>
      </c>
      <c r="G35" s="71">
        <f>E35*F35</f>
        <v>0</v>
      </c>
      <c r="H35" s="52">
        <v>0</v>
      </c>
      <c r="I35" s="53">
        <f t="shared" si="5"/>
        <v>0</v>
      </c>
      <c r="J35" s="53">
        <v>0</v>
      </c>
      <c r="K35" s="53">
        <v>0</v>
      </c>
      <c r="L35" s="84">
        <v>0</v>
      </c>
      <c r="M35" s="84">
        <v>0</v>
      </c>
      <c r="N35" s="72">
        <f t="shared" si="2"/>
        <v>0</v>
      </c>
      <c r="O35" s="118"/>
      <c r="P35" s="119"/>
      <c r="Q35" s="75">
        <f t="shared" si="3"/>
        <v>0</v>
      </c>
    </row>
    <row r="36" spans="1:17" s="1" customFormat="1" ht="15.75" x14ac:dyDescent="0.25">
      <c r="A36" s="1">
        <f t="shared" si="1"/>
        <v>0</v>
      </c>
      <c r="B36" s="47"/>
      <c r="C36" s="76" t="s">
        <v>36</v>
      </c>
      <c r="D36" s="77"/>
      <c r="E36" s="78"/>
      <c r="F36" s="78"/>
      <c r="G36" s="79">
        <f>E36*F36</f>
        <v>0</v>
      </c>
      <c r="H36" s="78"/>
      <c r="I36" s="120">
        <f t="shared" si="5"/>
        <v>0</v>
      </c>
      <c r="J36" s="120">
        <v>0</v>
      </c>
      <c r="K36" s="120">
        <v>0</v>
      </c>
      <c r="L36" s="121">
        <v>0</v>
      </c>
      <c r="M36" s="121">
        <v>0</v>
      </c>
      <c r="N36" s="120">
        <f t="shared" si="2"/>
        <v>0</v>
      </c>
      <c r="O36" s="115"/>
      <c r="P36" s="116"/>
      <c r="Q36" s="35">
        <f t="shared" si="3"/>
        <v>0</v>
      </c>
    </row>
    <row r="37" spans="1:17" s="1" customFormat="1" ht="15.75" x14ac:dyDescent="0.25">
      <c r="A37" s="1">
        <f t="shared" si="1"/>
        <v>0</v>
      </c>
      <c r="B37" s="80" t="s">
        <v>78</v>
      </c>
      <c r="C37" s="122" t="s">
        <v>79</v>
      </c>
      <c r="D37" s="123"/>
      <c r="E37" s="124"/>
      <c r="F37" s="125"/>
      <c r="G37" s="79">
        <f>E37*F37</f>
        <v>0</v>
      </c>
      <c r="H37" s="125"/>
      <c r="I37" s="126">
        <f t="shared" si="5"/>
        <v>0</v>
      </c>
      <c r="J37" s="126">
        <v>0</v>
      </c>
      <c r="K37" s="126">
        <v>0</v>
      </c>
      <c r="L37" s="125">
        <v>0</v>
      </c>
      <c r="M37" s="125">
        <v>0</v>
      </c>
      <c r="N37" s="126">
        <f t="shared" si="2"/>
        <v>0</v>
      </c>
      <c r="O37" s="81">
        <f>SUM(G38:G41)</f>
        <v>0</v>
      </c>
      <c r="P37" s="116"/>
      <c r="Q37" s="35">
        <f t="shared" si="3"/>
        <v>0</v>
      </c>
    </row>
    <row r="38" spans="1:17" s="1" customFormat="1" ht="15.75" x14ac:dyDescent="0.25">
      <c r="A38" s="1">
        <f t="shared" si="1"/>
        <v>0</v>
      </c>
      <c r="B38" s="47" t="s">
        <v>80</v>
      </c>
      <c r="C38" s="48" t="s">
        <v>81</v>
      </c>
      <c r="D38" s="49" t="s">
        <v>21</v>
      </c>
      <c r="E38" s="50">
        <v>0</v>
      </c>
      <c r="F38" s="44">
        <v>0</v>
      </c>
      <c r="G38" s="82">
        <f>E38*F38</f>
        <v>0</v>
      </c>
      <c r="H38" s="52">
        <v>0</v>
      </c>
      <c r="I38" s="83">
        <f t="shared" si="5"/>
        <v>0</v>
      </c>
      <c r="J38" s="83">
        <v>0</v>
      </c>
      <c r="K38" s="83">
        <v>0</v>
      </c>
      <c r="L38" s="84">
        <v>0</v>
      </c>
      <c r="M38" s="84">
        <v>0</v>
      </c>
      <c r="N38" s="55">
        <f t="shared" si="2"/>
        <v>0</v>
      </c>
      <c r="O38" s="115"/>
      <c r="P38" s="116"/>
      <c r="Q38" s="35">
        <f t="shared" si="3"/>
        <v>0</v>
      </c>
    </row>
    <row r="39" spans="1:17" s="1" customFormat="1" ht="15.75" x14ac:dyDescent="0.25">
      <c r="A39" s="1">
        <f t="shared" si="1"/>
        <v>0</v>
      </c>
      <c r="B39" s="47" t="s">
        <v>82</v>
      </c>
      <c r="C39" s="57" t="s">
        <v>83</v>
      </c>
      <c r="D39" s="49" t="s">
        <v>21</v>
      </c>
      <c r="E39" s="58">
        <v>0</v>
      </c>
      <c r="F39" s="59">
        <v>0</v>
      </c>
      <c r="G39" s="51">
        <f t="shared" ref="G39:G54" si="8">E39*F39</f>
        <v>0</v>
      </c>
      <c r="H39" s="52">
        <v>0</v>
      </c>
      <c r="I39" s="53">
        <f t="shared" si="5"/>
        <v>0</v>
      </c>
      <c r="J39" s="53">
        <v>0</v>
      </c>
      <c r="K39" s="53">
        <v>0</v>
      </c>
      <c r="L39" s="84">
        <v>0</v>
      </c>
      <c r="M39" s="84">
        <v>0</v>
      </c>
      <c r="N39" s="55">
        <f t="shared" si="2"/>
        <v>0</v>
      </c>
      <c r="O39" s="115"/>
      <c r="P39" s="116"/>
      <c r="Q39" s="35">
        <f t="shared" si="3"/>
        <v>0</v>
      </c>
    </row>
    <row r="40" spans="1:17" s="1" customFormat="1" ht="15.75" x14ac:dyDescent="0.25">
      <c r="A40" s="1">
        <f t="shared" si="1"/>
        <v>0</v>
      </c>
      <c r="B40" s="85" t="s">
        <v>84</v>
      </c>
      <c r="C40" s="70" t="s">
        <v>85</v>
      </c>
      <c r="D40" s="127" t="s">
        <v>21</v>
      </c>
      <c r="E40" s="65">
        <v>0</v>
      </c>
      <c r="F40" s="59">
        <v>0</v>
      </c>
      <c r="G40" s="71">
        <f t="shared" si="8"/>
        <v>0</v>
      </c>
      <c r="H40" s="52">
        <v>0</v>
      </c>
      <c r="I40" s="53">
        <f t="shared" si="5"/>
        <v>0</v>
      </c>
      <c r="J40" s="53">
        <v>0</v>
      </c>
      <c r="K40" s="53">
        <v>0</v>
      </c>
      <c r="L40" s="84">
        <v>0</v>
      </c>
      <c r="M40" s="84">
        <v>0</v>
      </c>
      <c r="N40" s="72">
        <f t="shared" si="2"/>
        <v>0</v>
      </c>
      <c r="O40" s="118"/>
      <c r="P40" s="119"/>
      <c r="Q40" s="75">
        <f t="shared" si="3"/>
        <v>0</v>
      </c>
    </row>
    <row r="41" spans="1:17" s="1" customFormat="1" ht="15.75" x14ac:dyDescent="0.25">
      <c r="A41" s="1">
        <f t="shared" si="1"/>
        <v>0</v>
      </c>
      <c r="B41" s="47"/>
      <c r="C41" s="76" t="s">
        <v>36</v>
      </c>
      <c r="D41" s="77"/>
      <c r="E41" s="78"/>
      <c r="F41" s="78"/>
      <c r="G41" s="79">
        <f t="shared" si="8"/>
        <v>0</v>
      </c>
      <c r="H41" s="78"/>
      <c r="I41" s="120">
        <f t="shared" si="5"/>
        <v>0</v>
      </c>
      <c r="J41" s="120">
        <v>0</v>
      </c>
      <c r="K41" s="120">
        <v>0</v>
      </c>
      <c r="L41" s="121">
        <v>0</v>
      </c>
      <c r="M41" s="121">
        <v>0</v>
      </c>
      <c r="N41" s="120">
        <f t="shared" si="2"/>
        <v>0</v>
      </c>
      <c r="O41" s="115"/>
      <c r="P41" s="116"/>
      <c r="Q41" s="35">
        <f t="shared" si="3"/>
        <v>0</v>
      </c>
    </row>
    <row r="42" spans="1:17" s="1" customFormat="1" ht="15.75" x14ac:dyDescent="0.25">
      <c r="A42" s="1">
        <f t="shared" si="1"/>
        <v>0</v>
      </c>
      <c r="B42" s="80" t="s">
        <v>86</v>
      </c>
      <c r="C42" s="122" t="s">
        <v>87</v>
      </c>
      <c r="D42" s="123"/>
      <c r="E42" s="124"/>
      <c r="F42" s="125"/>
      <c r="G42" s="79">
        <f t="shared" si="8"/>
        <v>0</v>
      </c>
      <c r="H42" s="125"/>
      <c r="I42" s="126">
        <f t="shared" si="5"/>
        <v>0</v>
      </c>
      <c r="J42" s="126">
        <v>0</v>
      </c>
      <c r="K42" s="126">
        <v>0</v>
      </c>
      <c r="L42" s="125">
        <v>0</v>
      </c>
      <c r="M42" s="125">
        <v>0</v>
      </c>
      <c r="N42" s="126">
        <f t="shared" si="2"/>
        <v>0</v>
      </c>
      <c r="O42" s="81">
        <f>SUM(G43:G47)</f>
        <v>0</v>
      </c>
      <c r="P42" s="116"/>
      <c r="Q42" s="35">
        <f t="shared" si="3"/>
        <v>0</v>
      </c>
    </row>
    <row r="43" spans="1:17" s="1" customFormat="1" ht="30" x14ac:dyDescent="0.25">
      <c r="A43" s="1">
        <f t="shared" si="1"/>
        <v>0</v>
      </c>
      <c r="B43" s="47" t="s">
        <v>88</v>
      </c>
      <c r="C43" s="128" t="s">
        <v>89</v>
      </c>
      <c r="D43" s="49" t="s">
        <v>21</v>
      </c>
      <c r="E43" s="50">
        <v>0</v>
      </c>
      <c r="F43" s="44">
        <v>0</v>
      </c>
      <c r="G43" s="82">
        <f t="shared" si="8"/>
        <v>0</v>
      </c>
      <c r="H43" s="52">
        <v>0</v>
      </c>
      <c r="I43" s="83">
        <f t="shared" si="5"/>
        <v>0</v>
      </c>
      <c r="J43" s="83">
        <v>0</v>
      </c>
      <c r="K43" s="83">
        <v>0</v>
      </c>
      <c r="L43" s="84">
        <v>0</v>
      </c>
      <c r="M43" s="84">
        <v>0</v>
      </c>
      <c r="N43" s="55">
        <f t="shared" si="2"/>
        <v>0</v>
      </c>
      <c r="O43" s="115"/>
      <c r="P43" s="116"/>
      <c r="Q43" s="35">
        <f t="shared" si="3"/>
        <v>0</v>
      </c>
    </row>
    <row r="44" spans="1:17" s="1" customFormat="1" ht="15.75" x14ac:dyDescent="0.25">
      <c r="A44" s="1">
        <f t="shared" si="1"/>
        <v>0</v>
      </c>
      <c r="B44" s="47" t="s">
        <v>90</v>
      </c>
      <c r="C44" s="129" t="s">
        <v>91</v>
      </c>
      <c r="D44" s="49" t="s">
        <v>21</v>
      </c>
      <c r="E44" s="58">
        <v>0</v>
      </c>
      <c r="F44" s="59">
        <v>0</v>
      </c>
      <c r="G44" s="51">
        <f t="shared" si="8"/>
        <v>0</v>
      </c>
      <c r="H44" s="52">
        <v>0</v>
      </c>
      <c r="I44" s="53">
        <f t="shared" si="5"/>
        <v>0</v>
      </c>
      <c r="J44" s="53">
        <v>0</v>
      </c>
      <c r="K44" s="53">
        <v>0</v>
      </c>
      <c r="L44" s="84">
        <v>0</v>
      </c>
      <c r="M44" s="84">
        <v>0</v>
      </c>
      <c r="N44" s="55">
        <f t="shared" si="2"/>
        <v>0</v>
      </c>
      <c r="O44" s="115"/>
      <c r="P44" s="116"/>
      <c r="Q44" s="35">
        <f t="shared" si="3"/>
        <v>0</v>
      </c>
    </row>
    <row r="45" spans="1:17" s="1" customFormat="1" ht="15.75" x14ac:dyDescent="0.25">
      <c r="A45" s="1">
        <f t="shared" si="1"/>
        <v>0</v>
      </c>
      <c r="B45" s="47" t="s">
        <v>92</v>
      </c>
      <c r="C45" s="129" t="s">
        <v>93</v>
      </c>
      <c r="D45" s="49" t="s">
        <v>21</v>
      </c>
      <c r="E45" s="58">
        <v>0</v>
      </c>
      <c r="F45" s="59">
        <v>0</v>
      </c>
      <c r="G45" s="51">
        <f t="shared" si="8"/>
        <v>0</v>
      </c>
      <c r="H45" s="52">
        <v>0</v>
      </c>
      <c r="I45" s="53">
        <f t="shared" si="5"/>
        <v>0</v>
      </c>
      <c r="J45" s="53">
        <v>0</v>
      </c>
      <c r="K45" s="53">
        <v>0</v>
      </c>
      <c r="L45" s="84">
        <v>0</v>
      </c>
      <c r="M45" s="84">
        <v>0</v>
      </c>
      <c r="N45" s="55">
        <f t="shared" si="2"/>
        <v>0</v>
      </c>
      <c r="O45" s="115"/>
      <c r="P45" s="116"/>
      <c r="Q45" s="35">
        <f t="shared" si="3"/>
        <v>0</v>
      </c>
    </row>
    <row r="46" spans="1:17" s="1" customFormat="1" ht="15.75" x14ac:dyDescent="0.25">
      <c r="A46" s="1">
        <f t="shared" si="1"/>
        <v>0</v>
      </c>
      <c r="B46" s="85" t="s">
        <v>94</v>
      </c>
      <c r="C46" s="70" t="s">
        <v>95</v>
      </c>
      <c r="D46" s="127" t="s">
        <v>21</v>
      </c>
      <c r="E46" s="65">
        <v>0</v>
      </c>
      <c r="F46" s="66">
        <v>0</v>
      </c>
      <c r="G46" s="71">
        <f t="shared" si="8"/>
        <v>0</v>
      </c>
      <c r="H46" s="52">
        <v>0</v>
      </c>
      <c r="I46" s="53">
        <f t="shared" si="5"/>
        <v>0</v>
      </c>
      <c r="J46" s="53">
        <v>0</v>
      </c>
      <c r="K46" s="53">
        <v>0</v>
      </c>
      <c r="L46" s="84">
        <v>0</v>
      </c>
      <c r="M46" s="84">
        <v>0</v>
      </c>
      <c r="N46" s="72">
        <f t="shared" si="2"/>
        <v>0</v>
      </c>
      <c r="O46" s="118"/>
      <c r="P46" s="119"/>
      <c r="Q46" s="75">
        <f t="shared" si="3"/>
        <v>0</v>
      </c>
    </row>
    <row r="47" spans="1:17" s="1" customFormat="1" ht="15.75" x14ac:dyDescent="0.25">
      <c r="A47" s="1">
        <f t="shared" si="1"/>
        <v>0</v>
      </c>
      <c r="B47" s="47"/>
      <c r="C47" s="76" t="s">
        <v>36</v>
      </c>
      <c r="D47" s="77"/>
      <c r="E47" s="78"/>
      <c r="F47" s="78"/>
      <c r="G47" s="79">
        <f t="shared" si="8"/>
        <v>0</v>
      </c>
      <c r="H47" s="78"/>
      <c r="I47" s="120">
        <f t="shared" si="5"/>
        <v>0</v>
      </c>
      <c r="J47" s="120">
        <v>0</v>
      </c>
      <c r="K47" s="120">
        <v>0</v>
      </c>
      <c r="L47" s="121">
        <v>0</v>
      </c>
      <c r="M47" s="121">
        <v>0</v>
      </c>
      <c r="N47" s="120">
        <f t="shared" si="2"/>
        <v>0</v>
      </c>
      <c r="O47" s="115"/>
      <c r="P47" s="116"/>
      <c r="Q47" s="35">
        <f t="shared" si="3"/>
        <v>0</v>
      </c>
    </row>
    <row r="48" spans="1:17" s="1" customFormat="1" ht="15.75" x14ac:dyDescent="0.25">
      <c r="A48" s="1">
        <f t="shared" si="1"/>
        <v>0</v>
      </c>
      <c r="B48" s="80" t="s">
        <v>96</v>
      </c>
      <c r="C48" s="122" t="s">
        <v>97</v>
      </c>
      <c r="D48" s="123"/>
      <c r="E48" s="124"/>
      <c r="F48" s="125"/>
      <c r="G48" s="79">
        <f t="shared" si="8"/>
        <v>0</v>
      </c>
      <c r="H48" s="125"/>
      <c r="I48" s="126">
        <f t="shared" si="5"/>
        <v>0</v>
      </c>
      <c r="J48" s="126">
        <v>0</v>
      </c>
      <c r="K48" s="126">
        <v>0</v>
      </c>
      <c r="L48" s="125">
        <v>0</v>
      </c>
      <c r="M48" s="125">
        <v>0</v>
      </c>
      <c r="N48" s="126">
        <f t="shared" si="2"/>
        <v>0</v>
      </c>
      <c r="O48" s="81">
        <f>SUM(G49:G55)</f>
        <v>0</v>
      </c>
      <c r="P48" s="116"/>
      <c r="Q48" s="35">
        <f t="shared" si="3"/>
        <v>0</v>
      </c>
    </row>
    <row r="49" spans="1:17" s="1" customFormat="1" ht="15.75" x14ac:dyDescent="0.25">
      <c r="A49" s="1">
        <f t="shared" si="1"/>
        <v>0</v>
      </c>
      <c r="B49" s="47" t="s">
        <v>98</v>
      </c>
      <c r="C49" s="48" t="s">
        <v>99</v>
      </c>
      <c r="D49" s="49" t="s">
        <v>21</v>
      </c>
      <c r="E49" s="50">
        <v>0</v>
      </c>
      <c r="F49" s="44">
        <v>0</v>
      </c>
      <c r="G49" s="82">
        <f t="shared" si="8"/>
        <v>0</v>
      </c>
      <c r="H49" s="52">
        <v>0</v>
      </c>
      <c r="I49" s="83">
        <f t="shared" si="5"/>
        <v>0</v>
      </c>
      <c r="J49" s="83">
        <v>0</v>
      </c>
      <c r="K49" s="83">
        <v>0</v>
      </c>
      <c r="L49" s="84">
        <v>0</v>
      </c>
      <c r="M49" s="84">
        <v>0</v>
      </c>
      <c r="N49" s="55">
        <f t="shared" si="2"/>
        <v>0</v>
      </c>
      <c r="O49" s="115"/>
      <c r="P49" s="116"/>
      <c r="Q49" s="35">
        <f t="shared" si="3"/>
        <v>0</v>
      </c>
    </row>
    <row r="50" spans="1:17" s="1" customFormat="1" ht="15.75" x14ac:dyDescent="0.25">
      <c r="A50" s="1">
        <f t="shared" si="1"/>
        <v>0</v>
      </c>
      <c r="B50" s="47" t="s">
        <v>100</v>
      </c>
      <c r="C50" s="57" t="s">
        <v>101</v>
      </c>
      <c r="D50" s="49" t="s">
        <v>21</v>
      </c>
      <c r="E50" s="58">
        <v>0</v>
      </c>
      <c r="F50" s="59">
        <v>0</v>
      </c>
      <c r="G50" s="51">
        <f t="shared" si="8"/>
        <v>0</v>
      </c>
      <c r="H50" s="52">
        <v>0</v>
      </c>
      <c r="I50" s="53">
        <f t="shared" si="5"/>
        <v>0</v>
      </c>
      <c r="J50" s="53">
        <v>0</v>
      </c>
      <c r="K50" s="53">
        <v>0</v>
      </c>
      <c r="L50" s="84">
        <v>0</v>
      </c>
      <c r="M50" s="84">
        <v>0</v>
      </c>
      <c r="N50" s="55">
        <f t="shared" si="2"/>
        <v>0</v>
      </c>
      <c r="O50" s="115"/>
      <c r="P50" s="116"/>
      <c r="Q50" s="35">
        <f t="shared" si="3"/>
        <v>0</v>
      </c>
    </row>
    <row r="51" spans="1:17" s="1" customFormat="1" ht="15.75" x14ac:dyDescent="0.25">
      <c r="A51" s="1">
        <f t="shared" si="1"/>
        <v>0</v>
      </c>
      <c r="B51" s="47" t="s">
        <v>102</v>
      </c>
      <c r="C51" s="57" t="s">
        <v>103</v>
      </c>
      <c r="D51" s="49" t="s">
        <v>21</v>
      </c>
      <c r="E51" s="58">
        <v>0</v>
      </c>
      <c r="F51" s="59">
        <v>0</v>
      </c>
      <c r="G51" s="51">
        <f t="shared" si="8"/>
        <v>0</v>
      </c>
      <c r="H51" s="52">
        <v>0</v>
      </c>
      <c r="I51" s="53">
        <f t="shared" si="5"/>
        <v>0</v>
      </c>
      <c r="J51" s="53">
        <v>0</v>
      </c>
      <c r="K51" s="53">
        <v>0</v>
      </c>
      <c r="L51" s="84">
        <v>0</v>
      </c>
      <c r="M51" s="84">
        <v>0</v>
      </c>
      <c r="N51" s="55">
        <f t="shared" si="2"/>
        <v>0</v>
      </c>
      <c r="O51" s="115"/>
      <c r="P51" s="116"/>
      <c r="Q51" s="35">
        <f t="shared" si="3"/>
        <v>0</v>
      </c>
    </row>
    <row r="52" spans="1:17" s="1" customFormat="1" ht="15.75" x14ac:dyDescent="0.25">
      <c r="A52" s="1">
        <f t="shared" si="1"/>
        <v>0</v>
      </c>
      <c r="B52" s="47" t="s">
        <v>104</v>
      </c>
      <c r="C52" s="57" t="s">
        <v>105</v>
      </c>
      <c r="D52" s="49" t="s">
        <v>21</v>
      </c>
      <c r="E52" s="58">
        <v>0</v>
      </c>
      <c r="F52" s="59">
        <v>0</v>
      </c>
      <c r="G52" s="51">
        <f t="shared" si="8"/>
        <v>0</v>
      </c>
      <c r="H52" s="52">
        <v>0</v>
      </c>
      <c r="I52" s="53">
        <f t="shared" si="5"/>
        <v>0</v>
      </c>
      <c r="J52" s="53">
        <v>0</v>
      </c>
      <c r="K52" s="53">
        <v>0</v>
      </c>
      <c r="L52" s="84">
        <v>0</v>
      </c>
      <c r="M52" s="84">
        <v>0</v>
      </c>
      <c r="N52" s="55">
        <f t="shared" si="2"/>
        <v>0</v>
      </c>
      <c r="O52" s="115"/>
      <c r="P52" s="116"/>
      <c r="Q52" s="35">
        <f t="shared" si="3"/>
        <v>0</v>
      </c>
    </row>
    <row r="53" spans="1:17" s="1" customFormat="1" ht="15.75" x14ac:dyDescent="0.25">
      <c r="A53" s="1">
        <f t="shared" si="1"/>
        <v>0</v>
      </c>
      <c r="B53" s="47" t="s">
        <v>106</v>
      </c>
      <c r="C53" s="57" t="s">
        <v>107</v>
      </c>
      <c r="D53" s="49" t="s">
        <v>21</v>
      </c>
      <c r="E53" s="58">
        <v>0</v>
      </c>
      <c r="F53" s="59">
        <v>0</v>
      </c>
      <c r="G53" s="51">
        <f t="shared" si="8"/>
        <v>0</v>
      </c>
      <c r="H53" s="52">
        <v>0</v>
      </c>
      <c r="I53" s="53">
        <f t="shared" si="5"/>
        <v>0</v>
      </c>
      <c r="J53" s="53">
        <v>0</v>
      </c>
      <c r="K53" s="53">
        <v>0</v>
      </c>
      <c r="L53" s="84">
        <v>0</v>
      </c>
      <c r="M53" s="84">
        <v>0</v>
      </c>
      <c r="N53" s="55">
        <f t="shared" si="2"/>
        <v>0</v>
      </c>
      <c r="O53" s="115"/>
      <c r="P53" s="116"/>
      <c r="Q53" s="35">
        <f t="shared" si="3"/>
        <v>0</v>
      </c>
    </row>
    <row r="54" spans="1:17" s="1" customFormat="1" ht="15.75" x14ac:dyDescent="0.25">
      <c r="A54" s="1">
        <f t="shared" si="1"/>
        <v>0</v>
      </c>
      <c r="B54" s="69" t="s">
        <v>108</v>
      </c>
      <c r="C54" s="70" t="s">
        <v>109</v>
      </c>
      <c r="D54" s="127" t="s">
        <v>21</v>
      </c>
      <c r="E54" s="65">
        <v>0</v>
      </c>
      <c r="F54" s="66">
        <v>0</v>
      </c>
      <c r="G54" s="71">
        <f t="shared" si="8"/>
        <v>0</v>
      </c>
      <c r="H54" s="52">
        <v>0</v>
      </c>
      <c r="I54" s="53">
        <f t="shared" si="5"/>
        <v>0</v>
      </c>
      <c r="J54" s="53">
        <v>0</v>
      </c>
      <c r="K54" s="53">
        <v>0</v>
      </c>
      <c r="L54" s="84">
        <v>0</v>
      </c>
      <c r="M54" s="84">
        <v>0</v>
      </c>
      <c r="N54" s="72">
        <f t="shared" si="2"/>
        <v>0</v>
      </c>
      <c r="O54" s="118"/>
      <c r="P54" s="119"/>
      <c r="Q54" s="75">
        <f t="shared" si="3"/>
        <v>0</v>
      </c>
    </row>
    <row r="55" spans="1:17" s="1" customFormat="1" ht="16.5" thickBot="1" x14ac:dyDescent="0.3">
      <c r="A55" s="1">
        <f t="shared" si="1"/>
        <v>0</v>
      </c>
      <c r="B55" s="97"/>
      <c r="C55" s="98" t="s">
        <v>36</v>
      </c>
      <c r="D55" s="99"/>
      <c r="E55" s="100"/>
      <c r="F55" s="100"/>
      <c r="G55" s="101">
        <f>E55*F55</f>
        <v>0</v>
      </c>
      <c r="H55" s="100"/>
      <c r="I55" s="102">
        <f t="shared" si="5"/>
        <v>0</v>
      </c>
      <c r="J55" s="102">
        <v>0</v>
      </c>
      <c r="K55" s="102">
        <v>0</v>
      </c>
      <c r="L55" s="103">
        <v>0</v>
      </c>
      <c r="M55" s="103">
        <v>0</v>
      </c>
      <c r="N55" s="102">
        <f t="shared" si="2"/>
        <v>0</v>
      </c>
      <c r="O55" s="130"/>
      <c r="P55" s="131"/>
      <c r="Q55" s="35">
        <f t="shared" si="3"/>
        <v>0</v>
      </c>
    </row>
    <row r="56" spans="1:17" s="1" customFormat="1" ht="18.75" x14ac:dyDescent="0.25">
      <c r="A56" s="1">
        <f t="shared" si="1"/>
        <v>0</v>
      </c>
      <c r="B56" s="26">
        <v>3</v>
      </c>
      <c r="C56" s="132" t="s">
        <v>110</v>
      </c>
      <c r="D56" s="133"/>
      <c r="E56" s="134"/>
      <c r="F56" s="135"/>
      <c r="G56" s="136">
        <f>E56*F56</f>
        <v>0</v>
      </c>
      <c r="H56" s="135"/>
      <c r="I56" s="137">
        <f t="shared" si="5"/>
        <v>0</v>
      </c>
      <c r="J56" s="137">
        <v>0</v>
      </c>
      <c r="K56" s="137">
        <v>0</v>
      </c>
      <c r="L56" s="135">
        <v>0</v>
      </c>
      <c r="M56" s="135">
        <v>0</v>
      </c>
      <c r="N56" s="137">
        <f t="shared" si="2"/>
        <v>0</v>
      </c>
      <c r="O56" s="136"/>
      <c r="P56" s="138">
        <f>O57+O61+O65+O70+O73</f>
        <v>0</v>
      </c>
      <c r="Q56" s="35">
        <f t="shared" si="3"/>
        <v>0</v>
      </c>
    </row>
    <row r="57" spans="1:17" s="1" customFormat="1" ht="15.75" x14ac:dyDescent="0.25">
      <c r="A57" s="1">
        <f t="shared" si="1"/>
        <v>0</v>
      </c>
      <c r="B57" s="80" t="s">
        <v>111</v>
      </c>
      <c r="C57" s="139" t="s">
        <v>79</v>
      </c>
      <c r="D57" s="140"/>
      <c r="E57" s="141"/>
      <c r="F57" s="142"/>
      <c r="G57" s="143">
        <f>E57*F57</f>
        <v>0</v>
      </c>
      <c r="H57" s="142"/>
      <c r="I57" s="144">
        <f t="shared" si="5"/>
        <v>0</v>
      </c>
      <c r="J57" s="144">
        <v>0</v>
      </c>
      <c r="K57" s="144">
        <v>0</v>
      </c>
      <c r="L57" s="142">
        <v>0</v>
      </c>
      <c r="M57" s="142">
        <v>0</v>
      </c>
      <c r="N57" s="144">
        <f t="shared" si="2"/>
        <v>0</v>
      </c>
      <c r="O57" s="81">
        <f>SUM(G58:G60)</f>
        <v>0</v>
      </c>
      <c r="P57" s="116"/>
      <c r="Q57" s="35">
        <f t="shared" si="3"/>
        <v>0</v>
      </c>
    </row>
    <row r="58" spans="1:17" s="1" customFormat="1" ht="15.75" x14ac:dyDescent="0.25">
      <c r="A58" s="1">
        <f t="shared" si="1"/>
        <v>0</v>
      </c>
      <c r="B58" s="47" t="s">
        <v>112</v>
      </c>
      <c r="C58" s="145" t="s">
        <v>113</v>
      </c>
      <c r="D58" s="68" t="s">
        <v>21</v>
      </c>
      <c r="E58" s="58">
        <v>0</v>
      </c>
      <c r="F58" s="59">
        <v>0</v>
      </c>
      <c r="G58" s="51">
        <f t="shared" ref="G58:G59" si="9">E58*F58</f>
        <v>0</v>
      </c>
      <c r="H58" s="52">
        <v>0</v>
      </c>
      <c r="I58" s="53">
        <f t="shared" si="5"/>
        <v>0</v>
      </c>
      <c r="J58" s="53">
        <v>0</v>
      </c>
      <c r="K58" s="53">
        <v>0</v>
      </c>
      <c r="L58" s="54">
        <v>0</v>
      </c>
      <c r="M58" s="54">
        <v>0</v>
      </c>
      <c r="N58" s="55">
        <f t="shared" si="2"/>
        <v>0</v>
      </c>
      <c r="O58" s="146"/>
      <c r="P58" s="116"/>
      <c r="Q58" s="35">
        <f t="shared" si="3"/>
        <v>0</v>
      </c>
    </row>
    <row r="59" spans="1:17" s="1" customFormat="1" ht="15.75" x14ac:dyDescent="0.25">
      <c r="A59" s="1">
        <f t="shared" si="1"/>
        <v>0</v>
      </c>
      <c r="B59" s="69" t="s">
        <v>114</v>
      </c>
      <c r="C59" s="70" t="s">
        <v>115</v>
      </c>
      <c r="D59" s="127" t="s">
        <v>21</v>
      </c>
      <c r="E59" s="65">
        <v>0</v>
      </c>
      <c r="F59" s="66">
        <v>0</v>
      </c>
      <c r="G59" s="71">
        <f t="shared" si="9"/>
        <v>0</v>
      </c>
      <c r="H59" s="52">
        <v>0</v>
      </c>
      <c r="I59" s="53">
        <f t="shared" si="5"/>
        <v>0</v>
      </c>
      <c r="J59" s="53">
        <v>0</v>
      </c>
      <c r="K59" s="53">
        <v>0</v>
      </c>
      <c r="L59" s="54">
        <v>0</v>
      </c>
      <c r="M59" s="54">
        <v>0</v>
      </c>
      <c r="N59" s="72">
        <f t="shared" si="2"/>
        <v>0</v>
      </c>
      <c r="O59" s="147"/>
      <c r="P59" s="119"/>
      <c r="Q59" s="75">
        <f t="shared" si="3"/>
        <v>0</v>
      </c>
    </row>
    <row r="60" spans="1:17" s="1" customFormat="1" ht="15.75" x14ac:dyDescent="0.25">
      <c r="A60" s="1">
        <f t="shared" si="1"/>
        <v>0</v>
      </c>
      <c r="B60" s="47"/>
      <c r="C60" s="76" t="s">
        <v>36</v>
      </c>
      <c r="D60" s="77"/>
      <c r="E60" s="78"/>
      <c r="F60" s="78"/>
      <c r="G60" s="71">
        <f>E60*F60</f>
        <v>0</v>
      </c>
      <c r="H60" s="78"/>
      <c r="I60" s="120">
        <f t="shared" si="5"/>
        <v>0</v>
      </c>
      <c r="J60" s="120">
        <v>0</v>
      </c>
      <c r="K60" s="120">
        <v>0</v>
      </c>
      <c r="L60" s="121">
        <v>0</v>
      </c>
      <c r="M60" s="121">
        <v>0</v>
      </c>
      <c r="N60" s="72">
        <f t="shared" si="2"/>
        <v>0</v>
      </c>
      <c r="O60" s="146"/>
      <c r="P60" s="116"/>
      <c r="Q60" s="35">
        <f t="shared" si="3"/>
        <v>0</v>
      </c>
    </row>
    <row r="61" spans="1:17" s="1" customFormat="1" ht="15.75" x14ac:dyDescent="0.25">
      <c r="A61" s="1">
        <f t="shared" si="1"/>
        <v>0</v>
      </c>
      <c r="B61" s="37" t="s">
        <v>116</v>
      </c>
      <c r="C61" s="148" t="s">
        <v>117</v>
      </c>
      <c r="D61" s="149"/>
      <c r="E61" s="150"/>
      <c r="F61" s="151"/>
      <c r="G61" s="71">
        <f>E61*F61</f>
        <v>0</v>
      </c>
      <c r="H61" s="63"/>
      <c r="I61" s="152">
        <f t="shared" si="5"/>
        <v>0</v>
      </c>
      <c r="J61" s="152">
        <v>0</v>
      </c>
      <c r="K61" s="152">
        <v>0</v>
      </c>
      <c r="L61" s="63">
        <v>0</v>
      </c>
      <c r="M61" s="63">
        <v>0</v>
      </c>
      <c r="N61" s="72">
        <f t="shared" si="2"/>
        <v>0</v>
      </c>
      <c r="O61" s="81">
        <f>SUM(G62:G64)</f>
        <v>0</v>
      </c>
      <c r="P61" s="116"/>
      <c r="Q61" s="35">
        <f t="shared" si="3"/>
        <v>0</v>
      </c>
    </row>
    <row r="62" spans="1:17" s="1" customFormat="1" ht="15.75" x14ac:dyDescent="0.25">
      <c r="A62" s="1">
        <f t="shared" si="1"/>
        <v>0</v>
      </c>
      <c r="B62" s="47" t="s">
        <v>118</v>
      </c>
      <c r="C62" s="153" t="s">
        <v>119</v>
      </c>
      <c r="D62" s="49" t="s">
        <v>21</v>
      </c>
      <c r="E62" s="154">
        <v>0</v>
      </c>
      <c r="F62" s="44">
        <v>0</v>
      </c>
      <c r="G62" s="71">
        <f t="shared" ref="G62:G63" si="10">E62*F62</f>
        <v>0</v>
      </c>
      <c r="H62" s="52">
        <v>0</v>
      </c>
      <c r="I62" s="83">
        <f t="shared" si="5"/>
        <v>0</v>
      </c>
      <c r="J62" s="83">
        <v>0</v>
      </c>
      <c r="K62" s="83">
        <v>0</v>
      </c>
      <c r="L62" s="84">
        <v>0</v>
      </c>
      <c r="M62" s="84">
        <v>0</v>
      </c>
      <c r="N62" s="72">
        <f t="shared" si="2"/>
        <v>0</v>
      </c>
      <c r="O62" s="146"/>
      <c r="P62" s="116"/>
      <c r="Q62" s="35">
        <f t="shared" si="3"/>
        <v>0</v>
      </c>
    </row>
    <row r="63" spans="1:17" s="1" customFormat="1" ht="15.75" x14ac:dyDescent="0.25">
      <c r="A63" s="1">
        <f t="shared" si="1"/>
        <v>0</v>
      </c>
      <c r="B63" s="85" t="s">
        <v>120</v>
      </c>
      <c r="C63" s="70" t="s">
        <v>121</v>
      </c>
      <c r="D63" s="127" t="s">
        <v>21</v>
      </c>
      <c r="E63" s="65">
        <v>0</v>
      </c>
      <c r="F63" s="66">
        <v>0</v>
      </c>
      <c r="G63" s="71">
        <f t="shared" si="10"/>
        <v>0</v>
      </c>
      <c r="H63" s="52">
        <v>0</v>
      </c>
      <c r="I63" s="53">
        <f t="shared" si="5"/>
        <v>0</v>
      </c>
      <c r="J63" s="53">
        <v>0</v>
      </c>
      <c r="K63" s="53">
        <v>0</v>
      </c>
      <c r="L63" s="84">
        <v>0</v>
      </c>
      <c r="M63" s="84">
        <v>0</v>
      </c>
      <c r="N63" s="72">
        <f t="shared" si="2"/>
        <v>0</v>
      </c>
      <c r="O63" s="147"/>
      <c r="P63" s="119"/>
      <c r="Q63" s="75">
        <f t="shared" si="3"/>
        <v>0</v>
      </c>
    </row>
    <row r="64" spans="1:17" s="1" customFormat="1" ht="15.75" x14ac:dyDescent="0.25">
      <c r="A64" s="1">
        <f t="shared" si="1"/>
        <v>0</v>
      </c>
      <c r="B64" s="47"/>
      <c r="C64" s="76" t="s">
        <v>36</v>
      </c>
      <c r="D64" s="77"/>
      <c r="E64" s="78"/>
      <c r="F64" s="78"/>
      <c r="G64" s="71">
        <f>E64*F64</f>
        <v>0</v>
      </c>
      <c r="H64" s="78"/>
      <c r="I64" s="120">
        <f t="shared" si="5"/>
        <v>0</v>
      </c>
      <c r="J64" s="120">
        <v>0</v>
      </c>
      <c r="K64" s="120">
        <v>0</v>
      </c>
      <c r="L64" s="121">
        <v>0</v>
      </c>
      <c r="M64" s="121">
        <v>0</v>
      </c>
      <c r="N64" s="72">
        <f t="shared" si="2"/>
        <v>0</v>
      </c>
      <c r="O64" s="146"/>
      <c r="P64" s="116"/>
      <c r="Q64" s="35">
        <f t="shared" si="3"/>
        <v>0</v>
      </c>
    </row>
    <row r="65" spans="1:17" s="1" customFormat="1" ht="15.75" x14ac:dyDescent="0.25">
      <c r="A65" s="1">
        <f t="shared" si="1"/>
        <v>0</v>
      </c>
      <c r="B65" s="80" t="s">
        <v>122</v>
      </c>
      <c r="C65" s="122" t="s">
        <v>123</v>
      </c>
      <c r="D65" s="155"/>
      <c r="E65" s="156"/>
      <c r="F65" s="63"/>
      <c r="G65" s="71">
        <f>E65*F65</f>
        <v>0</v>
      </c>
      <c r="H65" s="63"/>
      <c r="I65" s="152">
        <f t="shared" si="5"/>
        <v>0</v>
      </c>
      <c r="J65" s="152">
        <v>0</v>
      </c>
      <c r="K65" s="152">
        <v>0</v>
      </c>
      <c r="L65" s="63">
        <v>0</v>
      </c>
      <c r="M65" s="63">
        <v>0</v>
      </c>
      <c r="N65" s="72">
        <f t="shared" si="2"/>
        <v>0</v>
      </c>
      <c r="O65" s="81">
        <f>SUM(G66:G69)</f>
        <v>0</v>
      </c>
      <c r="P65" s="116"/>
      <c r="Q65" s="35">
        <f t="shared" si="3"/>
        <v>0</v>
      </c>
    </row>
    <row r="66" spans="1:17" s="1" customFormat="1" ht="15.75" x14ac:dyDescent="0.25">
      <c r="A66" s="1">
        <f t="shared" si="1"/>
        <v>0</v>
      </c>
      <c r="B66" s="47" t="s">
        <v>124</v>
      </c>
      <c r="C66" s="157" t="s">
        <v>125</v>
      </c>
      <c r="D66" s="49" t="s">
        <v>21</v>
      </c>
      <c r="E66" s="50">
        <v>0</v>
      </c>
      <c r="F66" s="44">
        <v>0</v>
      </c>
      <c r="G66" s="71">
        <f t="shared" ref="G66:G68" si="11">E66*F66</f>
        <v>0</v>
      </c>
      <c r="H66" s="52">
        <v>0</v>
      </c>
      <c r="I66" s="83">
        <f t="shared" si="5"/>
        <v>0</v>
      </c>
      <c r="J66" s="83">
        <v>0</v>
      </c>
      <c r="K66" s="83">
        <v>0</v>
      </c>
      <c r="L66" s="84">
        <v>0</v>
      </c>
      <c r="M66" s="84">
        <v>0</v>
      </c>
      <c r="N66" s="72">
        <f t="shared" si="2"/>
        <v>0</v>
      </c>
      <c r="O66" s="115"/>
      <c r="P66" s="116"/>
      <c r="Q66" s="35">
        <f t="shared" si="3"/>
        <v>0</v>
      </c>
    </row>
    <row r="67" spans="1:17" s="1" customFormat="1" ht="15.75" x14ac:dyDescent="0.25">
      <c r="A67" s="1">
        <f t="shared" si="1"/>
        <v>0</v>
      </c>
      <c r="B67" s="47" t="s">
        <v>126</v>
      </c>
      <c r="C67" s="158" t="s">
        <v>127</v>
      </c>
      <c r="D67" s="49" t="s">
        <v>21</v>
      </c>
      <c r="E67" s="58">
        <v>0</v>
      </c>
      <c r="F67" s="59">
        <v>0</v>
      </c>
      <c r="G67" s="71">
        <f t="shared" si="11"/>
        <v>0</v>
      </c>
      <c r="H67" s="52">
        <v>0</v>
      </c>
      <c r="I67" s="53">
        <f t="shared" si="5"/>
        <v>0</v>
      </c>
      <c r="J67" s="53">
        <v>0</v>
      </c>
      <c r="K67" s="53">
        <v>0</v>
      </c>
      <c r="L67" s="84">
        <v>0</v>
      </c>
      <c r="M67" s="84">
        <v>0</v>
      </c>
      <c r="N67" s="72">
        <f t="shared" si="2"/>
        <v>0</v>
      </c>
      <c r="O67" s="115"/>
      <c r="P67" s="116"/>
      <c r="Q67" s="35">
        <f t="shared" si="3"/>
        <v>0</v>
      </c>
    </row>
    <row r="68" spans="1:17" s="1" customFormat="1" ht="15.75" x14ac:dyDescent="0.25">
      <c r="A68" s="1">
        <f t="shared" ref="A68:A131" si="12">G68-N68</f>
        <v>0</v>
      </c>
      <c r="B68" s="85" t="s">
        <v>128</v>
      </c>
      <c r="C68" s="70" t="s">
        <v>129</v>
      </c>
      <c r="D68" s="127" t="s">
        <v>21</v>
      </c>
      <c r="E68" s="65">
        <v>0</v>
      </c>
      <c r="F68" s="66">
        <v>0</v>
      </c>
      <c r="G68" s="71">
        <f t="shared" si="11"/>
        <v>0</v>
      </c>
      <c r="H68" s="52">
        <v>0</v>
      </c>
      <c r="I68" s="53">
        <f t="shared" si="5"/>
        <v>0</v>
      </c>
      <c r="J68" s="53">
        <v>0</v>
      </c>
      <c r="K68" s="53">
        <v>0</v>
      </c>
      <c r="L68" s="84">
        <v>0</v>
      </c>
      <c r="M68" s="84">
        <v>0</v>
      </c>
      <c r="N68" s="72">
        <f t="shared" ref="N68:N131" si="13">SUM(I68:M68)</f>
        <v>0</v>
      </c>
      <c r="O68" s="118"/>
      <c r="P68" s="119"/>
      <c r="Q68" s="75">
        <f t="shared" ref="Q68:Q131" si="14">SUM(I68:K68)-H68</f>
        <v>0</v>
      </c>
    </row>
    <row r="69" spans="1:17" s="1" customFormat="1" ht="15.75" x14ac:dyDescent="0.25">
      <c r="A69" s="1">
        <f t="shared" si="12"/>
        <v>0</v>
      </c>
      <c r="B69" s="47"/>
      <c r="C69" s="76" t="s">
        <v>36</v>
      </c>
      <c r="D69" s="77"/>
      <c r="E69" s="78"/>
      <c r="F69" s="78"/>
      <c r="G69" s="71">
        <f>E69*F69</f>
        <v>0</v>
      </c>
      <c r="H69" s="78"/>
      <c r="I69" s="120">
        <f t="shared" ref="I69:I132" si="15">G69</f>
        <v>0</v>
      </c>
      <c r="J69" s="120">
        <v>0</v>
      </c>
      <c r="K69" s="120">
        <v>0</v>
      </c>
      <c r="L69" s="121">
        <v>0</v>
      </c>
      <c r="M69" s="121">
        <v>0</v>
      </c>
      <c r="N69" s="72">
        <f t="shared" si="13"/>
        <v>0</v>
      </c>
      <c r="O69" s="115"/>
      <c r="P69" s="116"/>
      <c r="Q69" s="35">
        <f t="shared" si="14"/>
        <v>0</v>
      </c>
    </row>
    <row r="70" spans="1:17" s="1" customFormat="1" ht="15.75" x14ac:dyDescent="0.25">
      <c r="A70" s="1">
        <f t="shared" si="12"/>
        <v>0</v>
      </c>
      <c r="B70" s="80" t="s">
        <v>130</v>
      </c>
      <c r="C70" s="122" t="s">
        <v>131</v>
      </c>
      <c r="D70" s="123"/>
      <c r="E70" s="124"/>
      <c r="F70" s="125"/>
      <c r="G70" s="71">
        <f>E70*F70</f>
        <v>0</v>
      </c>
      <c r="H70" s="125"/>
      <c r="I70" s="126">
        <f t="shared" si="15"/>
        <v>0</v>
      </c>
      <c r="J70" s="126">
        <v>0</v>
      </c>
      <c r="K70" s="126">
        <v>0</v>
      </c>
      <c r="L70" s="125">
        <v>0</v>
      </c>
      <c r="M70" s="125">
        <v>0</v>
      </c>
      <c r="N70" s="72">
        <f t="shared" si="13"/>
        <v>0</v>
      </c>
      <c r="O70" s="81">
        <f>SUM(G71:G72)</f>
        <v>0</v>
      </c>
      <c r="P70" s="116"/>
      <c r="Q70" s="35">
        <f t="shared" si="14"/>
        <v>0</v>
      </c>
    </row>
    <row r="71" spans="1:17" s="1" customFormat="1" ht="15.75" x14ac:dyDescent="0.25">
      <c r="A71" s="1">
        <f t="shared" si="12"/>
        <v>0</v>
      </c>
      <c r="B71" s="85" t="s">
        <v>132</v>
      </c>
      <c r="C71" s="159" t="s">
        <v>133</v>
      </c>
      <c r="D71" s="127" t="s">
        <v>21</v>
      </c>
      <c r="E71" s="160">
        <v>0</v>
      </c>
      <c r="F71" s="161">
        <v>0</v>
      </c>
      <c r="G71" s="71">
        <f>E71*F71</f>
        <v>0</v>
      </c>
      <c r="H71" s="52">
        <v>0</v>
      </c>
      <c r="I71" s="53">
        <f t="shared" si="15"/>
        <v>0</v>
      </c>
      <c r="J71" s="53">
        <v>0</v>
      </c>
      <c r="K71" s="53">
        <v>0</v>
      </c>
      <c r="L71" s="54">
        <v>0</v>
      </c>
      <c r="M71" s="54">
        <v>0</v>
      </c>
      <c r="N71" s="72">
        <f t="shared" si="13"/>
        <v>0</v>
      </c>
      <c r="O71" s="118"/>
      <c r="P71" s="119"/>
      <c r="Q71" s="75">
        <f t="shared" si="14"/>
        <v>0</v>
      </c>
    </row>
    <row r="72" spans="1:17" s="1" customFormat="1" ht="15.75" x14ac:dyDescent="0.25">
      <c r="A72" s="1">
        <f t="shared" si="12"/>
        <v>0</v>
      </c>
      <c r="B72" s="47"/>
      <c r="C72" s="76" t="s">
        <v>36</v>
      </c>
      <c r="D72" s="77"/>
      <c r="E72" s="78"/>
      <c r="F72" s="78"/>
      <c r="G72" s="79">
        <f>E72*F72</f>
        <v>0</v>
      </c>
      <c r="H72" s="78"/>
      <c r="I72" s="120">
        <f t="shared" si="15"/>
        <v>0</v>
      </c>
      <c r="J72" s="120">
        <v>0</v>
      </c>
      <c r="K72" s="120">
        <v>0</v>
      </c>
      <c r="L72" s="121">
        <v>0</v>
      </c>
      <c r="M72" s="121">
        <v>0</v>
      </c>
      <c r="N72" s="120">
        <f t="shared" si="13"/>
        <v>0</v>
      </c>
      <c r="O72" s="115"/>
      <c r="P72" s="116"/>
      <c r="Q72" s="35">
        <f t="shared" si="14"/>
        <v>0</v>
      </c>
    </row>
    <row r="73" spans="1:17" s="1" customFormat="1" ht="15.75" x14ac:dyDescent="0.25">
      <c r="A73" s="1">
        <f t="shared" si="12"/>
        <v>0</v>
      </c>
      <c r="B73" s="80" t="s">
        <v>134</v>
      </c>
      <c r="C73" s="122" t="s">
        <v>97</v>
      </c>
      <c r="D73" s="123"/>
      <c r="E73" s="124"/>
      <c r="F73" s="125"/>
      <c r="G73" s="162">
        <f>E73*F73</f>
        <v>0</v>
      </c>
      <c r="H73" s="125"/>
      <c r="I73" s="126">
        <f t="shared" si="15"/>
        <v>0</v>
      </c>
      <c r="J73" s="126">
        <v>0</v>
      </c>
      <c r="K73" s="126">
        <v>0</v>
      </c>
      <c r="L73" s="125">
        <v>0</v>
      </c>
      <c r="M73" s="125">
        <v>0</v>
      </c>
      <c r="N73" s="126">
        <f t="shared" si="13"/>
        <v>0</v>
      </c>
      <c r="O73" s="81">
        <f>SUM(G74:G80)</f>
        <v>0</v>
      </c>
      <c r="P73" s="116"/>
      <c r="Q73" s="35">
        <f t="shared" si="14"/>
        <v>0</v>
      </c>
    </row>
    <row r="74" spans="1:17" s="1" customFormat="1" ht="15.75" x14ac:dyDescent="0.25">
      <c r="A74" s="1">
        <f t="shared" si="12"/>
        <v>0</v>
      </c>
      <c r="B74" s="47" t="s">
        <v>135</v>
      </c>
      <c r="C74" s="48" t="s">
        <v>136</v>
      </c>
      <c r="D74" s="49" t="s">
        <v>21</v>
      </c>
      <c r="E74" s="50">
        <v>0</v>
      </c>
      <c r="F74" s="44">
        <v>0</v>
      </c>
      <c r="G74" s="82">
        <f t="shared" ref="G74:G79" si="16">E74*F74</f>
        <v>0</v>
      </c>
      <c r="H74" s="52">
        <v>0</v>
      </c>
      <c r="I74" s="83">
        <f t="shared" si="15"/>
        <v>0</v>
      </c>
      <c r="J74" s="83">
        <v>0</v>
      </c>
      <c r="K74" s="83">
        <v>0</v>
      </c>
      <c r="L74" s="84">
        <v>0</v>
      </c>
      <c r="M74" s="84">
        <v>0</v>
      </c>
      <c r="N74" s="55">
        <f t="shared" si="13"/>
        <v>0</v>
      </c>
      <c r="O74" s="115"/>
      <c r="P74" s="116"/>
      <c r="Q74" s="35">
        <f t="shared" si="14"/>
        <v>0</v>
      </c>
    </row>
    <row r="75" spans="1:17" s="1" customFormat="1" ht="15.75" x14ac:dyDescent="0.25">
      <c r="A75" s="1">
        <f t="shared" si="12"/>
        <v>0</v>
      </c>
      <c r="B75" s="47" t="s">
        <v>137</v>
      </c>
      <c r="C75" s="57" t="s">
        <v>138</v>
      </c>
      <c r="D75" s="49" t="s">
        <v>21</v>
      </c>
      <c r="E75" s="58">
        <v>0</v>
      </c>
      <c r="F75" s="59">
        <v>0</v>
      </c>
      <c r="G75" s="51">
        <f t="shared" si="16"/>
        <v>0</v>
      </c>
      <c r="H75" s="52">
        <v>0</v>
      </c>
      <c r="I75" s="53">
        <f t="shared" si="15"/>
        <v>0</v>
      </c>
      <c r="J75" s="53">
        <v>0</v>
      </c>
      <c r="K75" s="53">
        <v>0</v>
      </c>
      <c r="L75" s="84">
        <v>0</v>
      </c>
      <c r="M75" s="84">
        <v>0</v>
      </c>
      <c r="N75" s="55">
        <f t="shared" si="13"/>
        <v>0</v>
      </c>
      <c r="O75" s="115"/>
      <c r="P75" s="116"/>
      <c r="Q75" s="35">
        <f t="shared" si="14"/>
        <v>0</v>
      </c>
    </row>
    <row r="76" spans="1:17" s="1" customFormat="1" ht="15.75" x14ac:dyDescent="0.25">
      <c r="A76" s="1">
        <f t="shared" si="12"/>
        <v>0</v>
      </c>
      <c r="B76" s="47" t="s">
        <v>139</v>
      </c>
      <c r="C76" s="57" t="s">
        <v>140</v>
      </c>
      <c r="D76" s="49" t="s">
        <v>21</v>
      </c>
      <c r="E76" s="58">
        <v>0</v>
      </c>
      <c r="F76" s="59">
        <v>0</v>
      </c>
      <c r="G76" s="51">
        <f t="shared" si="16"/>
        <v>0</v>
      </c>
      <c r="H76" s="52">
        <v>0</v>
      </c>
      <c r="I76" s="53">
        <f t="shared" si="15"/>
        <v>0</v>
      </c>
      <c r="J76" s="53">
        <v>0</v>
      </c>
      <c r="K76" s="53">
        <v>0</v>
      </c>
      <c r="L76" s="84">
        <v>0</v>
      </c>
      <c r="M76" s="84">
        <v>0</v>
      </c>
      <c r="N76" s="55">
        <f t="shared" si="13"/>
        <v>0</v>
      </c>
      <c r="O76" s="115"/>
      <c r="P76" s="116"/>
      <c r="Q76" s="35">
        <f t="shared" si="14"/>
        <v>0</v>
      </c>
    </row>
    <row r="77" spans="1:17" s="1" customFormat="1" ht="15.75" x14ac:dyDescent="0.25">
      <c r="A77" s="1">
        <f t="shared" si="12"/>
        <v>0</v>
      </c>
      <c r="B77" s="47" t="s">
        <v>141</v>
      </c>
      <c r="C77" s="57" t="s">
        <v>105</v>
      </c>
      <c r="D77" s="49" t="s">
        <v>21</v>
      </c>
      <c r="E77" s="58">
        <v>0</v>
      </c>
      <c r="F77" s="59">
        <v>0</v>
      </c>
      <c r="G77" s="51">
        <f t="shared" si="16"/>
        <v>0</v>
      </c>
      <c r="H77" s="52">
        <v>0</v>
      </c>
      <c r="I77" s="53">
        <f t="shared" si="15"/>
        <v>0</v>
      </c>
      <c r="J77" s="53">
        <v>0</v>
      </c>
      <c r="K77" s="53">
        <v>0</v>
      </c>
      <c r="L77" s="84">
        <v>0</v>
      </c>
      <c r="M77" s="84">
        <v>0</v>
      </c>
      <c r="N77" s="55">
        <f t="shared" si="13"/>
        <v>0</v>
      </c>
      <c r="O77" s="115"/>
      <c r="P77" s="116"/>
      <c r="Q77" s="35">
        <f t="shared" si="14"/>
        <v>0</v>
      </c>
    </row>
    <row r="78" spans="1:17" s="1" customFormat="1" ht="15.75" x14ac:dyDescent="0.25">
      <c r="A78" s="1">
        <f t="shared" si="12"/>
        <v>0</v>
      </c>
      <c r="B78" s="47" t="s">
        <v>142</v>
      </c>
      <c r="C78" s="57" t="s">
        <v>107</v>
      </c>
      <c r="D78" s="49" t="s">
        <v>21</v>
      </c>
      <c r="E78" s="58">
        <v>0</v>
      </c>
      <c r="F78" s="59">
        <v>0</v>
      </c>
      <c r="G78" s="51">
        <f t="shared" si="16"/>
        <v>0</v>
      </c>
      <c r="H78" s="52">
        <v>0</v>
      </c>
      <c r="I78" s="53">
        <f t="shared" si="15"/>
        <v>0</v>
      </c>
      <c r="J78" s="53">
        <v>0</v>
      </c>
      <c r="K78" s="53">
        <v>0</v>
      </c>
      <c r="L78" s="84">
        <v>0</v>
      </c>
      <c r="M78" s="84">
        <v>0</v>
      </c>
      <c r="N78" s="55">
        <f t="shared" si="13"/>
        <v>0</v>
      </c>
      <c r="O78" s="115"/>
      <c r="P78" s="116"/>
      <c r="Q78" s="35">
        <f t="shared" si="14"/>
        <v>0</v>
      </c>
    </row>
    <row r="79" spans="1:17" s="1" customFormat="1" ht="15.75" x14ac:dyDescent="0.25">
      <c r="A79" s="1">
        <f t="shared" si="12"/>
        <v>0</v>
      </c>
      <c r="B79" s="85" t="s">
        <v>143</v>
      </c>
      <c r="C79" s="86" t="s">
        <v>109</v>
      </c>
      <c r="D79" s="49" t="s">
        <v>21</v>
      </c>
      <c r="E79" s="58">
        <v>0</v>
      </c>
      <c r="F79" s="59">
        <v>0</v>
      </c>
      <c r="G79" s="71">
        <f t="shared" si="16"/>
        <v>0</v>
      </c>
      <c r="H79" s="52">
        <v>0</v>
      </c>
      <c r="I79" s="53">
        <f t="shared" si="15"/>
        <v>0</v>
      </c>
      <c r="J79" s="53">
        <v>0</v>
      </c>
      <c r="K79" s="53">
        <v>0</v>
      </c>
      <c r="L79" s="84">
        <v>0</v>
      </c>
      <c r="M79" s="84">
        <v>0</v>
      </c>
      <c r="N79" s="72">
        <f t="shared" si="13"/>
        <v>0</v>
      </c>
      <c r="O79" s="118"/>
      <c r="P79" s="119"/>
      <c r="Q79" s="75">
        <f t="shared" si="14"/>
        <v>0</v>
      </c>
    </row>
    <row r="80" spans="1:17" s="1" customFormat="1" ht="16.5" thickBot="1" x14ac:dyDescent="0.3">
      <c r="A80" s="1">
        <f t="shared" si="12"/>
        <v>0</v>
      </c>
      <c r="B80" s="97"/>
      <c r="C80" s="163" t="s">
        <v>36</v>
      </c>
      <c r="D80" s="164"/>
      <c r="E80" s="165"/>
      <c r="F80" s="165"/>
      <c r="G80" s="166">
        <f>E80*F80</f>
        <v>0</v>
      </c>
      <c r="H80" s="165"/>
      <c r="I80" s="167">
        <f t="shared" si="15"/>
        <v>0</v>
      </c>
      <c r="J80" s="167">
        <v>0</v>
      </c>
      <c r="K80" s="167">
        <v>0</v>
      </c>
      <c r="L80" s="168">
        <v>0</v>
      </c>
      <c r="M80" s="168">
        <v>0</v>
      </c>
      <c r="N80" s="167">
        <f t="shared" si="13"/>
        <v>0</v>
      </c>
      <c r="O80" s="130"/>
      <c r="P80" s="131"/>
      <c r="Q80" s="35">
        <f t="shared" si="14"/>
        <v>0</v>
      </c>
    </row>
    <row r="81" spans="1:17" s="1" customFormat="1" ht="18.75" x14ac:dyDescent="0.25">
      <c r="A81" s="1">
        <f t="shared" si="12"/>
        <v>0</v>
      </c>
      <c r="B81" s="26">
        <v>4</v>
      </c>
      <c r="C81" s="132" t="s">
        <v>144</v>
      </c>
      <c r="D81" s="133"/>
      <c r="E81" s="134"/>
      <c r="F81" s="135"/>
      <c r="G81" s="136"/>
      <c r="H81" s="135"/>
      <c r="I81" s="137">
        <f t="shared" si="15"/>
        <v>0</v>
      </c>
      <c r="J81" s="137">
        <v>0</v>
      </c>
      <c r="K81" s="137">
        <v>0</v>
      </c>
      <c r="L81" s="135">
        <v>0</v>
      </c>
      <c r="M81" s="135">
        <v>0</v>
      </c>
      <c r="N81" s="137">
        <f t="shared" si="13"/>
        <v>0</v>
      </c>
      <c r="O81" s="136"/>
      <c r="P81" s="138">
        <f>O82+O86+O90+O98+O102+O113+O117+O125+O129</f>
        <v>0</v>
      </c>
      <c r="Q81" s="35">
        <f t="shared" si="14"/>
        <v>0</v>
      </c>
    </row>
    <row r="82" spans="1:17" s="1" customFormat="1" ht="15.75" x14ac:dyDescent="0.25">
      <c r="A82" s="1">
        <f t="shared" si="12"/>
        <v>0</v>
      </c>
      <c r="B82" s="80" t="s">
        <v>145</v>
      </c>
      <c r="C82" s="122" t="s">
        <v>146</v>
      </c>
      <c r="D82" s="123"/>
      <c r="E82" s="124"/>
      <c r="F82" s="125"/>
      <c r="G82" s="162">
        <f>E82*F82</f>
        <v>0</v>
      </c>
      <c r="H82" s="125"/>
      <c r="I82" s="126">
        <f t="shared" si="15"/>
        <v>0</v>
      </c>
      <c r="J82" s="126">
        <v>0</v>
      </c>
      <c r="K82" s="126">
        <v>0</v>
      </c>
      <c r="L82" s="125">
        <v>0</v>
      </c>
      <c r="M82" s="125">
        <v>0</v>
      </c>
      <c r="N82" s="126">
        <f t="shared" si="13"/>
        <v>0</v>
      </c>
      <c r="O82" s="81">
        <f>SUM(G83:G84)</f>
        <v>0</v>
      </c>
      <c r="P82" s="116"/>
      <c r="Q82" s="35">
        <f t="shared" si="14"/>
        <v>0</v>
      </c>
    </row>
    <row r="83" spans="1:17" s="1" customFormat="1" ht="15.75" x14ac:dyDescent="0.25">
      <c r="A83" s="1">
        <f t="shared" si="12"/>
        <v>0</v>
      </c>
      <c r="B83" s="47" t="s">
        <v>147</v>
      </c>
      <c r="C83" s="48" t="s">
        <v>125</v>
      </c>
      <c r="D83" s="49" t="s">
        <v>21</v>
      </c>
      <c r="E83" s="50">
        <v>0</v>
      </c>
      <c r="F83" s="44">
        <v>0</v>
      </c>
      <c r="G83" s="82">
        <f t="shared" ref="G83:G84" si="17">E83*F83</f>
        <v>0</v>
      </c>
      <c r="H83" s="52">
        <v>0</v>
      </c>
      <c r="I83" s="83">
        <f t="shared" si="15"/>
        <v>0</v>
      </c>
      <c r="J83" s="83">
        <v>0</v>
      </c>
      <c r="K83" s="83">
        <v>0</v>
      </c>
      <c r="L83" s="84">
        <v>0</v>
      </c>
      <c r="M83" s="84">
        <v>0</v>
      </c>
      <c r="N83" s="55">
        <f t="shared" si="13"/>
        <v>0</v>
      </c>
      <c r="O83" s="115"/>
      <c r="P83" s="116"/>
      <c r="Q83" s="35">
        <f t="shared" si="14"/>
        <v>0</v>
      </c>
    </row>
    <row r="84" spans="1:17" s="1" customFormat="1" ht="15.75" x14ac:dyDescent="0.25">
      <c r="A84" s="1">
        <f t="shared" si="12"/>
        <v>0</v>
      </c>
      <c r="B84" s="85" t="s">
        <v>148</v>
      </c>
      <c r="C84" s="86" t="s">
        <v>149</v>
      </c>
      <c r="D84" s="127" t="s">
        <v>21</v>
      </c>
      <c r="E84" s="65">
        <v>0</v>
      </c>
      <c r="F84" s="66">
        <v>0</v>
      </c>
      <c r="G84" s="71">
        <f t="shared" si="17"/>
        <v>0</v>
      </c>
      <c r="H84" s="52">
        <v>0</v>
      </c>
      <c r="I84" s="53">
        <f t="shared" si="15"/>
        <v>0</v>
      </c>
      <c r="J84" s="53">
        <v>0</v>
      </c>
      <c r="K84" s="53">
        <v>0</v>
      </c>
      <c r="L84" s="84">
        <v>0</v>
      </c>
      <c r="M84" s="84">
        <v>0</v>
      </c>
      <c r="N84" s="72">
        <f t="shared" si="13"/>
        <v>0</v>
      </c>
      <c r="O84" s="118"/>
      <c r="P84" s="119"/>
      <c r="Q84" s="75">
        <f t="shared" si="14"/>
        <v>0</v>
      </c>
    </row>
    <row r="85" spans="1:17" s="1" customFormat="1" ht="15.75" x14ac:dyDescent="0.25">
      <c r="A85" s="1">
        <f t="shared" si="12"/>
        <v>0</v>
      </c>
      <c r="B85" s="47"/>
      <c r="C85" s="76" t="s">
        <v>36</v>
      </c>
      <c r="D85" s="77"/>
      <c r="E85" s="78"/>
      <c r="F85" s="78"/>
      <c r="G85" s="79">
        <f>E85*F85</f>
        <v>0</v>
      </c>
      <c r="H85" s="78"/>
      <c r="I85" s="120">
        <f t="shared" si="15"/>
        <v>0</v>
      </c>
      <c r="J85" s="120">
        <v>0</v>
      </c>
      <c r="K85" s="120">
        <v>0</v>
      </c>
      <c r="L85" s="121">
        <v>0</v>
      </c>
      <c r="M85" s="121">
        <v>0</v>
      </c>
      <c r="N85" s="120">
        <f t="shared" si="13"/>
        <v>0</v>
      </c>
      <c r="O85" s="115"/>
      <c r="P85" s="116"/>
      <c r="Q85" s="35">
        <f t="shared" si="14"/>
        <v>0</v>
      </c>
    </row>
    <row r="86" spans="1:17" s="1" customFormat="1" ht="15.75" x14ac:dyDescent="0.25">
      <c r="A86" s="1">
        <f t="shared" si="12"/>
        <v>0</v>
      </c>
      <c r="B86" s="80" t="s">
        <v>150</v>
      </c>
      <c r="C86" s="122" t="s">
        <v>151</v>
      </c>
      <c r="D86" s="123"/>
      <c r="E86" s="124"/>
      <c r="F86" s="125"/>
      <c r="G86" s="162">
        <f>E86*F86</f>
        <v>0</v>
      </c>
      <c r="H86" s="125"/>
      <c r="I86" s="126">
        <f t="shared" si="15"/>
        <v>0</v>
      </c>
      <c r="J86" s="126">
        <v>0</v>
      </c>
      <c r="K86" s="126">
        <v>0</v>
      </c>
      <c r="L86" s="125">
        <v>0</v>
      </c>
      <c r="M86" s="125">
        <v>0</v>
      </c>
      <c r="N86" s="126">
        <f t="shared" si="13"/>
        <v>0</v>
      </c>
      <c r="O86" s="81">
        <f>SUM(G87:G89)</f>
        <v>0</v>
      </c>
      <c r="P86" s="116"/>
      <c r="Q86" s="35">
        <f t="shared" si="14"/>
        <v>0</v>
      </c>
    </row>
    <row r="87" spans="1:17" s="1" customFormat="1" ht="15.75" x14ac:dyDescent="0.25">
      <c r="A87" s="1">
        <f t="shared" si="12"/>
        <v>0</v>
      </c>
      <c r="B87" s="47" t="s">
        <v>152</v>
      </c>
      <c r="C87" s="67" t="s">
        <v>119</v>
      </c>
      <c r="D87" s="68" t="s">
        <v>21</v>
      </c>
      <c r="E87" s="58">
        <v>0</v>
      </c>
      <c r="F87" s="59">
        <v>0</v>
      </c>
      <c r="G87" s="51">
        <f t="shared" ref="G87:G88" si="18">E87*F87</f>
        <v>0</v>
      </c>
      <c r="H87" s="52">
        <v>0</v>
      </c>
      <c r="I87" s="53">
        <f t="shared" si="15"/>
        <v>0</v>
      </c>
      <c r="J87" s="53">
        <v>0</v>
      </c>
      <c r="K87" s="53">
        <v>0</v>
      </c>
      <c r="L87" s="54">
        <v>0</v>
      </c>
      <c r="M87" s="54">
        <v>0</v>
      </c>
      <c r="N87" s="55">
        <f t="shared" si="13"/>
        <v>0</v>
      </c>
      <c r="O87" s="115"/>
      <c r="P87" s="116"/>
      <c r="Q87" s="35">
        <f t="shared" si="14"/>
        <v>0</v>
      </c>
    </row>
    <row r="88" spans="1:17" s="1" customFormat="1" ht="15.75" x14ac:dyDescent="0.25">
      <c r="A88" s="1">
        <f t="shared" si="12"/>
        <v>0</v>
      </c>
      <c r="B88" s="85" t="s">
        <v>153</v>
      </c>
      <c r="C88" s="86" t="s">
        <v>154</v>
      </c>
      <c r="D88" s="127" t="s">
        <v>21</v>
      </c>
      <c r="E88" s="65">
        <v>0</v>
      </c>
      <c r="F88" s="66">
        <v>0</v>
      </c>
      <c r="G88" s="71">
        <f t="shared" si="18"/>
        <v>0</v>
      </c>
      <c r="H88" s="52">
        <v>0</v>
      </c>
      <c r="I88" s="53">
        <f t="shared" si="15"/>
        <v>0</v>
      </c>
      <c r="J88" s="53">
        <v>0</v>
      </c>
      <c r="K88" s="53">
        <v>0</v>
      </c>
      <c r="L88" s="54">
        <v>0</v>
      </c>
      <c r="M88" s="54">
        <v>0</v>
      </c>
      <c r="N88" s="72">
        <f t="shared" si="13"/>
        <v>0</v>
      </c>
      <c r="O88" s="147"/>
      <c r="P88" s="119"/>
      <c r="Q88" s="75">
        <f t="shared" si="14"/>
        <v>0</v>
      </c>
    </row>
    <row r="89" spans="1:17" s="1" customFormat="1" ht="15.75" x14ac:dyDescent="0.25">
      <c r="A89" s="1">
        <f t="shared" si="12"/>
        <v>0</v>
      </c>
      <c r="B89" s="47"/>
      <c r="C89" s="76" t="s">
        <v>36</v>
      </c>
      <c r="D89" s="77"/>
      <c r="E89" s="78"/>
      <c r="F89" s="78"/>
      <c r="G89" s="79">
        <f>E89*F89</f>
        <v>0</v>
      </c>
      <c r="H89" s="78"/>
      <c r="I89" s="120">
        <f t="shared" si="15"/>
        <v>0</v>
      </c>
      <c r="J89" s="120">
        <v>0</v>
      </c>
      <c r="K89" s="120">
        <v>0</v>
      </c>
      <c r="L89" s="121">
        <v>0</v>
      </c>
      <c r="M89" s="121">
        <v>0</v>
      </c>
      <c r="N89" s="120">
        <f t="shared" si="13"/>
        <v>0</v>
      </c>
      <c r="O89" s="146"/>
      <c r="P89" s="116"/>
      <c r="Q89" s="35">
        <f t="shared" si="14"/>
        <v>0</v>
      </c>
    </row>
    <row r="90" spans="1:17" s="1" customFormat="1" ht="15.75" x14ac:dyDescent="0.25">
      <c r="A90" s="1">
        <f t="shared" si="12"/>
        <v>0</v>
      </c>
      <c r="B90" s="80" t="s">
        <v>155</v>
      </c>
      <c r="C90" s="122" t="s">
        <v>156</v>
      </c>
      <c r="D90" s="123"/>
      <c r="E90" s="124"/>
      <c r="F90" s="125"/>
      <c r="G90" s="162">
        <f>E90*F90</f>
        <v>0</v>
      </c>
      <c r="H90" s="125"/>
      <c r="I90" s="126">
        <f t="shared" si="15"/>
        <v>0</v>
      </c>
      <c r="J90" s="126">
        <v>0</v>
      </c>
      <c r="K90" s="126">
        <v>0</v>
      </c>
      <c r="L90" s="125">
        <v>0</v>
      </c>
      <c r="M90" s="125">
        <v>0</v>
      </c>
      <c r="N90" s="126">
        <f t="shared" si="13"/>
        <v>0</v>
      </c>
      <c r="O90" s="81">
        <f>SUM(G91:G97)</f>
        <v>0</v>
      </c>
      <c r="P90" s="116"/>
      <c r="Q90" s="35">
        <f t="shared" si="14"/>
        <v>0</v>
      </c>
    </row>
    <row r="91" spans="1:17" s="1" customFormat="1" ht="15.75" x14ac:dyDescent="0.25">
      <c r="A91" s="1">
        <f t="shared" si="12"/>
        <v>0</v>
      </c>
      <c r="B91" s="47" t="s">
        <v>157</v>
      </c>
      <c r="C91" s="48" t="s">
        <v>127</v>
      </c>
      <c r="D91" s="49" t="s">
        <v>21</v>
      </c>
      <c r="E91" s="50">
        <v>0</v>
      </c>
      <c r="F91" s="44">
        <v>0</v>
      </c>
      <c r="G91" s="82">
        <f t="shared" ref="G91:G111" si="19">E91*F91</f>
        <v>0</v>
      </c>
      <c r="H91" s="52">
        <v>0</v>
      </c>
      <c r="I91" s="83">
        <f t="shared" si="15"/>
        <v>0</v>
      </c>
      <c r="J91" s="83">
        <v>0</v>
      </c>
      <c r="K91" s="83">
        <v>0</v>
      </c>
      <c r="L91" s="84">
        <v>0</v>
      </c>
      <c r="M91" s="84">
        <v>0</v>
      </c>
      <c r="N91" s="55">
        <f t="shared" si="13"/>
        <v>0</v>
      </c>
      <c r="O91" s="115"/>
      <c r="P91" s="116"/>
      <c r="Q91" s="35">
        <f t="shared" si="14"/>
        <v>0</v>
      </c>
    </row>
    <row r="92" spans="1:17" s="1" customFormat="1" ht="15.75" x14ac:dyDescent="0.25">
      <c r="A92" s="1">
        <f t="shared" si="12"/>
        <v>0</v>
      </c>
      <c r="B92" s="47" t="s">
        <v>158</v>
      </c>
      <c r="C92" s="57" t="s">
        <v>159</v>
      </c>
      <c r="D92" s="49" t="s">
        <v>21</v>
      </c>
      <c r="E92" s="58">
        <v>0</v>
      </c>
      <c r="F92" s="59">
        <v>0</v>
      </c>
      <c r="G92" s="51">
        <f t="shared" si="19"/>
        <v>0</v>
      </c>
      <c r="H92" s="52">
        <v>0</v>
      </c>
      <c r="I92" s="53">
        <f t="shared" si="15"/>
        <v>0</v>
      </c>
      <c r="J92" s="53">
        <v>0</v>
      </c>
      <c r="K92" s="53">
        <v>0</v>
      </c>
      <c r="L92" s="84">
        <v>0</v>
      </c>
      <c r="M92" s="84">
        <v>0</v>
      </c>
      <c r="N92" s="55">
        <f t="shared" si="13"/>
        <v>0</v>
      </c>
      <c r="O92" s="115"/>
      <c r="P92" s="116"/>
      <c r="Q92" s="35">
        <f t="shared" si="14"/>
        <v>0</v>
      </c>
    </row>
    <row r="93" spans="1:17" s="1" customFormat="1" ht="15.75" x14ac:dyDescent="0.25">
      <c r="A93" s="1">
        <f t="shared" si="12"/>
        <v>0</v>
      </c>
      <c r="B93" s="47" t="s">
        <v>160</v>
      </c>
      <c r="C93" s="57" t="s">
        <v>161</v>
      </c>
      <c r="D93" s="49" t="s">
        <v>21</v>
      </c>
      <c r="E93" s="58">
        <v>0</v>
      </c>
      <c r="F93" s="59">
        <v>0</v>
      </c>
      <c r="G93" s="51">
        <f t="shared" si="19"/>
        <v>0</v>
      </c>
      <c r="H93" s="52">
        <v>0</v>
      </c>
      <c r="I93" s="53">
        <f t="shared" si="15"/>
        <v>0</v>
      </c>
      <c r="J93" s="53">
        <v>0</v>
      </c>
      <c r="K93" s="53">
        <v>0</v>
      </c>
      <c r="L93" s="84">
        <v>0</v>
      </c>
      <c r="M93" s="84">
        <v>0</v>
      </c>
      <c r="N93" s="55">
        <f t="shared" si="13"/>
        <v>0</v>
      </c>
      <c r="O93" s="115"/>
      <c r="P93" s="116"/>
      <c r="Q93" s="35">
        <f t="shared" si="14"/>
        <v>0</v>
      </c>
    </row>
    <row r="94" spans="1:17" s="1" customFormat="1" ht="15.75" x14ac:dyDescent="0.25">
      <c r="A94" s="1">
        <f t="shared" si="12"/>
        <v>0</v>
      </c>
      <c r="B94" s="47" t="s">
        <v>162</v>
      </c>
      <c r="C94" s="57" t="s">
        <v>163</v>
      </c>
      <c r="D94" s="49" t="s">
        <v>21</v>
      </c>
      <c r="E94" s="58">
        <v>0</v>
      </c>
      <c r="F94" s="59">
        <v>0</v>
      </c>
      <c r="G94" s="51">
        <f t="shared" si="19"/>
        <v>0</v>
      </c>
      <c r="H94" s="52">
        <v>0</v>
      </c>
      <c r="I94" s="53">
        <f t="shared" si="15"/>
        <v>0</v>
      </c>
      <c r="J94" s="53">
        <v>0</v>
      </c>
      <c r="K94" s="53">
        <v>0</v>
      </c>
      <c r="L94" s="84">
        <v>0</v>
      </c>
      <c r="M94" s="84">
        <v>0</v>
      </c>
      <c r="N94" s="55">
        <f t="shared" si="13"/>
        <v>0</v>
      </c>
      <c r="O94" s="115"/>
      <c r="P94" s="116"/>
      <c r="Q94" s="35">
        <f t="shared" si="14"/>
        <v>0</v>
      </c>
    </row>
    <row r="95" spans="1:17" s="1" customFormat="1" ht="15.75" x14ac:dyDescent="0.25">
      <c r="A95" s="1">
        <f t="shared" si="12"/>
        <v>0</v>
      </c>
      <c r="B95" s="47" t="s">
        <v>164</v>
      </c>
      <c r="C95" s="57" t="s">
        <v>165</v>
      </c>
      <c r="D95" s="49" t="s">
        <v>21</v>
      </c>
      <c r="E95" s="58">
        <v>0</v>
      </c>
      <c r="F95" s="59">
        <v>0</v>
      </c>
      <c r="G95" s="51">
        <f t="shared" si="19"/>
        <v>0</v>
      </c>
      <c r="H95" s="52">
        <v>0</v>
      </c>
      <c r="I95" s="53">
        <f t="shared" si="15"/>
        <v>0</v>
      </c>
      <c r="J95" s="53">
        <v>0</v>
      </c>
      <c r="K95" s="53">
        <v>0</v>
      </c>
      <c r="L95" s="84">
        <v>0</v>
      </c>
      <c r="M95" s="84">
        <v>0</v>
      </c>
      <c r="N95" s="55">
        <f t="shared" si="13"/>
        <v>0</v>
      </c>
      <c r="O95" s="115"/>
      <c r="P95" s="116"/>
      <c r="Q95" s="35">
        <f t="shared" si="14"/>
        <v>0</v>
      </c>
    </row>
    <row r="96" spans="1:17" s="1" customFormat="1" ht="15.75" x14ac:dyDescent="0.25">
      <c r="A96" s="1">
        <f t="shared" si="12"/>
        <v>0</v>
      </c>
      <c r="B96" s="85" t="s">
        <v>166</v>
      </c>
      <c r="C96" s="86" t="s">
        <v>167</v>
      </c>
      <c r="D96" s="127" t="s">
        <v>21</v>
      </c>
      <c r="E96" s="65">
        <v>0</v>
      </c>
      <c r="F96" s="66">
        <v>0</v>
      </c>
      <c r="G96" s="71">
        <f t="shared" si="19"/>
        <v>0</v>
      </c>
      <c r="H96" s="52">
        <v>0</v>
      </c>
      <c r="I96" s="53">
        <f t="shared" si="15"/>
        <v>0</v>
      </c>
      <c r="J96" s="53">
        <v>0</v>
      </c>
      <c r="K96" s="53">
        <v>0</v>
      </c>
      <c r="L96" s="84">
        <v>0</v>
      </c>
      <c r="M96" s="84">
        <v>0</v>
      </c>
      <c r="N96" s="72">
        <f t="shared" si="13"/>
        <v>0</v>
      </c>
      <c r="O96" s="118"/>
      <c r="P96" s="119"/>
      <c r="Q96" s="75">
        <f t="shared" si="14"/>
        <v>0</v>
      </c>
    </row>
    <row r="97" spans="1:17" s="1" customFormat="1" ht="15.75" x14ac:dyDescent="0.25">
      <c r="A97" s="1">
        <f t="shared" si="12"/>
        <v>0</v>
      </c>
      <c r="B97" s="47"/>
      <c r="C97" s="76" t="s">
        <v>36</v>
      </c>
      <c r="D97" s="77"/>
      <c r="E97" s="78"/>
      <c r="F97" s="78"/>
      <c r="G97" s="79">
        <f t="shared" si="19"/>
        <v>0</v>
      </c>
      <c r="H97" s="78"/>
      <c r="I97" s="120">
        <f t="shared" si="15"/>
        <v>0</v>
      </c>
      <c r="J97" s="120">
        <v>0</v>
      </c>
      <c r="K97" s="120">
        <v>0</v>
      </c>
      <c r="L97" s="121">
        <v>0</v>
      </c>
      <c r="M97" s="121">
        <v>0</v>
      </c>
      <c r="N97" s="120">
        <f t="shared" si="13"/>
        <v>0</v>
      </c>
      <c r="O97" s="115"/>
      <c r="P97" s="116"/>
      <c r="Q97" s="35">
        <f t="shared" si="14"/>
        <v>0</v>
      </c>
    </row>
    <row r="98" spans="1:17" s="1" customFormat="1" ht="15.75" x14ac:dyDescent="0.25">
      <c r="A98" s="1">
        <f t="shared" si="12"/>
        <v>0</v>
      </c>
      <c r="B98" s="80" t="s">
        <v>168</v>
      </c>
      <c r="C98" s="122" t="s">
        <v>169</v>
      </c>
      <c r="D98" s="123"/>
      <c r="E98" s="124"/>
      <c r="F98" s="125"/>
      <c r="G98" s="162">
        <f t="shared" si="19"/>
        <v>0</v>
      </c>
      <c r="H98" s="125"/>
      <c r="I98" s="126">
        <f t="shared" si="15"/>
        <v>0</v>
      </c>
      <c r="J98" s="126">
        <v>0</v>
      </c>
      <c r="K98" s="126">
        <v>0</v>
      </c>
      <c r="L98" s="125">
        <v>0</v>
      </c>
      <c r="M98" s="125">
        <v>0</v>
      </c>
      <c r="N98" s="126">
        <f t="shared" si="13"/>
        <v>0</v>
      </c>
      <c r="O98" s="81">
        <f>SUM(G99:G101)</f>
        <v>0</v>
      </c>
      <c r="P98" s="116"/>
      <c r="Q98" s="35">
        <f t="shared" si="14"/>
        <v>0</v>
      </c>
    </row>
    <row r="99" spans="1:17" s="1" customFormat="1" ht="15.75" x14ac:dyDescent="0.25">
      <c r="A99" s="1">
        <f t="shared" si="12"/>
        <v>0</v>
      </c>
      <c r="B99" s="47" t="s">
        <v>170</v>
      </c>
      <c r="C99" s="48" t="s">
        <v>129</v>
      </c>
      <c r="D99" s="49" t="s">
        <v>21</v>
      </c>
      <c r="E99" s="50">
        <v>0</v>
      </c>
      <c r="F99" s="44">
        <v>0</v>
      </c>
      <c r="G99" s="82">
        <f t="shared" si="19"/>
        <v>0</v>
      </c>
      <c r="H99" s="52">
        <v>0</v>
      </c>
      <c r="I99" s="83">
        <f t="shared" si="15"/>
        <v>0</v>
      </c>
      <c r="J99" s="83">
        <v>0</v>
      </c>
      <c r="K99" s="83">
        <v>0</v>
      </c>
      <c r="L99" s="84">
        <v>0</v>
      </c>
      <c r="M99" s="84">
        <v>0</v>
      </c>
      <c r="N99" s="55">
        <f t="shared" si="13"/>
        <v>0</v>
      </c>
      <c r="O99" s="115"/>
      <c r="P99" s="116"/>
      <c r="Q99" s="35">
        <f t="shared" si="14"/>
        <v>0</v>
      </c>
    </row>
    <row r="100" spans="1:17" s="1" customFormat="1" ht="15.75" x14ac:dyDescent="0.25">
      <c r="A100" s="1">
        <f t="shared" si="12"/>
        <v>0</v>
      </c>
      <c r="B100" s="85" t="s">
        <v>171</v>
      </c>
      <c r="C100" s="86" t="s">
        <v>172</v>
      </c>
      <c r="D100" s="127" t="s">
        <v>21</v>
      </c>
      <c r="E100" s="65">
        <v>0</v>
      </c>
      <c r="F100" s="66">
        <v>0</v>
      </c>
      <c r="G100" s="71">
        <f t="shared" si="19"/>
        <v>0</v>
      </c>
      <c r="H100" s="52">
        <v>0</v>
      </c>
      <c r="I100" s="53">
        <f t="shared" si="15"/>
        <v>0</v>
      </c>
      <c r="J100" s="53">
        <v>0</v>
      </c>
      <c r="K100" s="53">
        <v>0</v>
      </c>
      <c r="L100" s="84">
        <v>0</v>
      </c>
      <c r="M100" s="84">
        <v>0</v>
      </c>
      <c r="N100" s="72">
        <f t="shared" si="13"/>
        <v>0</v>
      </c>
      <c r="O100" s="118"/>
      <c r="P100" s="119"/>
      <c r="Q100" s="75">
        <f t="shared" si="14"/>
        <v>0</v>
      </c>
    </row>
    <row r="101" spans="1:17" s="1" customFormat="1" ht="15.75" x14ac:dyDescent="0.25">
      <c r="A101" s="1">
        <f t="shared" si="12"/>
        <v>0</v>
      </c>
      <c r="B101" s="47"/>
      <c r="C101" s="76" t="s">
        <v>36</v>
      </c>
      <c r="D101" s="77"/>
      <c r="E101" s="78"/>
      <c r="F101" s="78"/>
      <c r="G101" s="79">
        <f t="shared" si="19"/>
        <v>0</v>
      </c>
      <c r="H101" s="78"/>
      <c r="I101" s="120">
        <f t="shared" si="15"/>
        <v>0</v>
      </c>
      <c r="J101" s="120">
        <v>0</v>
      </c>
      <c r="K101" s="120">
        <v>0</v>
      </c>
      <c r="L101" s="121">
        <v>0</v>
      </c>
      <c r="M101" s="121">
        <v>0</v>
      </c>
      <c r="N101" s="120">
        <f t="shared" si="13"/>
        <v>0</v>
      </c>
      <c r="O101" s="115"/>
      <c r="P101" s="116"/>
      <c r="Q101" s="35">
        <f t="shared" si="14"/>
        <v>0</v>
      </c>
    </row>
    <row r="102" spans="1:17" s="1" customFormat="1" ht="15.75" x14ac:dyDescent="0.25">
      <c r="A102" s="1">
        <f t="shared" si="12"/>
        <v>0</v>
      </c>
      <c r="B102" s="80" t="s">
        <v>173</v>
      </c>
      <c r="C102" s="122" t="s">
        <v>174</v>
      </c>
      <c r="D102" s="123"/>
      <c r="E102" s="124"/>
      <c r="F102" s="125"/>
      <c r="G102" s="162">
        <f t="shared" si="19"/>
        <v>0</v>
      </c>
      <c r="H102" s="125"/>
      <c r="I102" s="126">
        <f t="shared" si="15"/>
        <v>0</v>
      </c>
      <c r="J102" s="126">
        <v>0</v>
      </c>
      <c r="K102" s="126">
        <v>0</v>
      </c>
      <c r="L102" s="125">
        <v>0</v>
      </c>
      <c r="M102" s="125">
        <v>0</v>
      </c>
      <c r="N102" s="126">
        <f t="shared" si="13"/>
        <v>0</v>
      </c>
      <c r="O102" s="81">
        <f>SUM(G103:G112)</f>
        <v>0</v>
      </c>
      <c r="P102" s="116"/>
      <c r="Q102" s="35">
        <f t="shared" si="14"/>
        <v>0</v>
      </c>
    </row>
    <row r="103" spans="1:17" s="1" customFormat="1" ht="15.75" x14ac:dyDescent="0.25">
      <c r="A103" s="1">
        <f t="shared" si="12"/>
        <v>0</v>
      </c>
      <c r="B103" s="47" t="s">
        <v>175</v>
      </c>
      <c r="C103" s="157" t="s">
        <v>176</v>
      </c>
      <c r="D103" s="49" t="s">
        <v>21</v>
      </c>
      <c r="E103" s="50">
        <v>0</v>
      </c>
      <c r="F103" s="44">
        <v>0</v>
      </c>
      <c r="G103" s="82">
        <f t="shared" si="19"/>
        <v>0</v>
      </c>
      <c r="H103" s="52">
        <v>0</v>
      </c>
      <c r="I103" s="83">
        <f t="shared" si="15"/>
        <v>0</v>
      </c>
      <c r="J103" s="83">
        <v>0</v>
      </c>
      <c r="K103" s="83">
        <v>0</v>
      </c>
      <c r="L103" s="84">
        <v>0</v>
      </c>
      <c r="M103" s="84">
        <v>0</v>
      </c>
      <c r="N103" s="55">
        <f t="shared" si="13"/>
        <v>0</v>
      </c>
      <c r="O103" s="143"/>
      <c r="P103" s="116"/>
      <c r="Q103" s="35">
        <f t="shared" si="14"/>
        <v>0</v>
      </c>
    </row>
    <row r="104" spans="1:17" s="1" customFormat="1" ht="15.75" x14ac:dyDescent="0.25">
      <c r="A104" s="1">
        <f t="shared" si="12"/>
        <v>0</v>
      </c>
      <c r="B104" s="47" t="s">
        <v>177</v>
      </c>
      <c r="C104" s="158" t="s">
        <v>178</v>
      </c>
      <c r="D104" s="49" t="s">
        <v>21</v>
      </c>
      <c r="E104" s="58">
        <v>0</v>
      </c>
      <c r="F104" s="59">
        <v>0</v>
      </c>
      <c r="G104" s="51">
        <f t="shared" si="19"/>
        <v>0</v>
      </c>
      <c r="H104" s="52">
        <v>0</v>
      </c>
      <c r="I104" s="53">
        <f t="shared" si="15"/>
        <v>0</v>
      </c>
      <c r="J104" s="53">
        <v>0</v>
      </c>
      <c r="K104" s="53">
        <v>0</v>
      </c>
      <c r="L104" s="84">
        <v>0</v>
      </c>
      <c r="M104" s="84">
        <v>0</v>
      </c>
      <c r="N104" s="55">
        <f t="shared" si="13"/>
        <v>0</v>
      </c>
      <c r="O104" s="143"/>
      <c r="P104" s="116"/>
      <c r="Q104" s="35">
        <f t="shared" si="14"/>
        <v>0</v>
      </c>
    </row>
    <row r="105" spans="1:17" s="1" customFormat="1" ht="15.75" x14ac:dyDescent="0.25">
      <c r="A105" s="1">
        <f t="shared" si="12"/>
        <v>0</v>
      </c>
      <c r="B105" s="47" t="s">
        <v>179</v>
      </c>
      <c r="C105" s="57" t="s">
        <v>180</v>
      </c>
      <c r="D105" s="49" t="s">
        <v>21</v>
      </c>
      <c r="E105" s="58">
        <v>0</v>
      </c>
      <c r="F105" s="59">
        <v>0</v>
      </c>
      <c r="G105" s="51">
        <f t="shared" si="19"/>
        <v>0</v>
      </c>
      <c r="H105" s="52">
        <v>0</v>
      </c>
      <c r="I105" s="53">
        <f t="shared" si="15"/>
        <v>0</v>
      </c>
      <c r="J105" s="53">
        <v>0</v>
      </c>
      <c r="K105" s="53">
        <v>0</v>
      </c>
      <c r="L105" s="84">
        <v>0</v>
      </c>
      <c r="M105" s="84">
        <v>0</v>
      </c>
      <c r="N105" s="55">
        <f t="shared" si="13"/>
        <v>0</v>
      </c>
      <c r="O105" s="115"/>
      <c r="P105" s="116"/>
      <c r="Q105" s="35">
        <f t="shared" si="14"/>
        <v>0</v>
      </c>
    </row>
    <row r="106" spans="1:17" s="1" customFormat="1" ht="31.5" x14ac:dyDescent="0.25">
      <c r="A106" s="1">
        <f t="shared" si="12"/>
        <v>0</v>
      </c>
      <c r="B106" s="47" t="s">
        <v>181</v>
      </c>
      <c r="C106" s="158" t="s">
        <v>182</v>
      </c>
      <c r="D106" s="49" t="s">
        <v>21</v>
      </c>
      <c r="E106" s="58">
        <v>0</v>
      </c>
      <c r="F106" s="59">
        <v>0</v>
      </c>
      <c r="G106" s="51">
        <f t="shared" si="19"/>
        <v>0</v>
      </c>
      <c r="H106" s="52">
        <v>0</v>
      </c>
      <c r="I106" s="53">
        <f t="shared" si="15"/>
        <v>0</v>
      </c>
      <c r="J106" s="53">
        <v>0</v>
      </c>
      <c r="K106" s="53">
        <v>0</v>
      </c>
      <c r="L106" s="84">
        <v>0</v>
      </c>
      <c r="M106" s="84">
        <v>0</v>
      </c>
      <c r="N106" s="55">
        <f t="shared" si="13"/>
        <v>0</v>
      </c>
      <c r="O106" s="143"/>
      <c r="P106" s="116"/>
      <c r="Q106" s="35">
        <f t="shared" si="14"/>
        <v>0</v>
      </c>
    </row>
    <row r="107" spans="1:17" s="1" customFormat="1" ht="31.5" x14ac:dyDescent="0.25">
      <c r="A107" s="1">
        <f t="shared" si="12"/>
        <v>0</v>
      </c>
      <c r="B107" s="47" t="s">
        <v>183</v>
      </c>
      <c r="C107" s="158" t="s">
        <v>184</v>
      </c>
      <c r="D107" s="49" t="s">
        <v>21</v>
      </c>
      <c r="E107" s="58">
        <v>0</v>
      </c>
      <c r="F107" s="59">
        <v>0</v>
      </c>
      <c r="G107" s="51">
        <f>E107*F107</f>
        <v>0</v>
      </c>
      <c r="H107" s="52">
        <v>0</v>
      </c>
      <c r="I107" s="53">
        <f t="shared" si="15"/>
        <v>0</v>
      </c>
      <c r="J107" s="53">
        <v>0</v>
      </c>
      <c r="K107" s="53">
        <v>0</v>
      </c>
      <c r="L107" s="84">
        <v>0</v>
      </c>
      <c r="M107" s="84">
        <v>0</v>
      </c>
      <c r="N107" s="55">
        <f t="shared" si="13"/>
        <v>0</v>
      </c>
      <c r="O107" s="143"/>
      <c r="P107" s="116"/>
      <c r="Q107" s="35">
        <f t="shared" si="14"/>
        <v>0</v>
      </c>
    </row>
    <row r="108" spans="1:17" s="1" customFormat="1" ht="15.75" x14ac:dyDescent="0.25">
      <c r="A108" s="1">
        <f t="shared" si="12"/>
        <v>0</v>
      </c>
      <c r="B108" s="47" t="s">
        <v>185</v>
      </c>
      <c r="C108" s="158" t="s">
        <v>186</v>
      </c>
      <c r="D108" s="49" t="s">
        <v>21</v>
      </c>
      <c r="E108" s="58">
        <v>0</v>
      </c>
      <c r="F108" s="59">
        <v>0</v>
      </c>
      <c r="G108" s="51">
        <f t="shared" si="19"/>
        <v>0</v>
      </c>
      <c r="H108" s="52">
        <v>0</v>
      </c>
      <c r="I108" s="53">
        <f t="shared" si="15"/>
        <v>0</v>
      </c>
      <c r="J108" s="53">
        <v>0</v>
      </c>
      <c r="K108" s="53">
        <v>0</v>
      </c>
      <c r="L108" s="84">
        <v>0</v>
      </c>
      <c r="M108" s="84">
        <v>0</v>
      </c>
      <c r="N108" s="55">
        <f t="shared" si="13"/>
        <v>0</v>
      </c>
      <c r="O108" s="143"/>
      <c r="P108" s="116"/>
      <c r="Q108" s="35">
        <f t="shared" si="14"/>
        <v>0</v>
      </c>
    </row>
    <row r="109" spans="1:17" s="1" customFormat="1" ht="15.75" x14ac:dyDescent="0.25">
      <c r="A109" s="1">
        <f t="shared" si="12"/>
        <v>0</v>
      </c>
      <c r="B109" s="47" t="s">
        <v>187</v>
      </c>
      <c r="C109" s="158" t="s">
        <v>188</v>
      </c>
      <c r="D109" s="49" t="s">
        <v>21</v>
      </c>
      <c r="E109" s="58">
        <v>0</v>
      </c>
      <c r="F109" s="59">
        <v>0</v>
      </c>
      <c r="G109" s="51">
        <f>E109*F109</f>
        <v>0</v>
      </c>
      <c r="H109" s="52">
        <v>0</v>
      </c>
      <c r="I109" s="53">
        <f t="shared" si="15"/>
        <v>0</v>
      </c>
      <c r="J109" s="53">
        <v>0</v>
      </c>
      <c r="K109" s="53">
        <v>0</v>
      </c>
      <c r="L109" s="84">
        <v>0</v>
      </c>
      <c r="M109" s="84">
        <v>0</v>
      </c>
      <c r="N109" s="55">
        <f t="shared" si="13"/>
        <v>0</v>
      </c>
      <c r="O109" s="143"/>
      <c r="P109" s="116"/>
      <c r="Q109" s="35">
        <f t="shared" si="14"/>
        <v>0</v>
      </c>
    </row>
    <row r="110" spans="1:17" s="1" customFormat="1" ht="15.75" x14ac:dyDescent="0.25">
      <c r="A110" s="1">
        <f t="shared" si="12"/>
        <v>0</v>
      </c>
      <c r="B110" s="47" t="s">
        <v>189</v>
      </c>
      <c r="C110" s="57" t="s">
        <v>190</v>
      </c>
      <c r="D110" s="49" t="s">
        <v>21</v>
      </c>
      <c r="E110" s="58">
        <v>0</v>
      </c>
      <c r="F110" s="59">
        <v>0</v>
      </c>
      <c r="G110" s="51">
        <f t="shared" si="19"/>
        <v>0</v>
      </c>
      <c r="H110" s="52">
        <v>0</v>
      </c>
      <c r="I110" s="53">
        <f t="shared" si="15"/>
        <v>0</v>
      </c>
      <c r="J110" s="53">
        <v>0</v>
      </c>
      <c r="K110" s="53">
        <v>0</v>
      </c>
      <c r="L110" s="84">
        <v>0</v>
      </c>
      <c r="M110" s="84">
        <v>0</v>
      </c>
      <c r="N110" s="55">
        <f t="shared" si="13"/>
        <v>0</v>
      </c>
      <c r="O110" s="115"/>
      <c r="P110" s="116"/>
      <c r="Q110" s="35">
        <f t="shared" si="14"/>
        <v>0</v>
      </c>
    </row>
    <row r="111" spans="1:17" s="1" customFormat="1" ht="15.75" x14ac:dyDescent="0.25">
      <c r="A111" s="1">
        <f t="shared" si="12"/>
        <v>0</v>
      </c>
      <c r="B111" s="85" t="s">
        <v>191</v>
      </c>
      <c r="C111" s="86" t="s">
        <v>192</v>
      </c>
      <c r="D111" s="127" t="s">
        <v>21</v>
      </c>
      <c r="E111" s="65">
        <v>0</v>
      </c>
      <c r="F111" s="66">
        <v>0</v>
      </c>
      <c r="G111" s="71">
        <f t="shared" si="19"/>
        <v>0</v>
      </c>
      <c r="H111" s="52">
        <v>0</v>
      </c>
      <c r="I111" s="53">
        <f t="shared" si="15"/>
        <v>0</v>
      </c>
      <c r="J111" s="53">
        <v>0</v>
      </c>
      <c r="K111" s="53">
        <v>0</v>
      </c>
      <c r="L111" s="84">
        <v>0</v>
      </c>
      <c r="M111" s="84">
        <v>0</v>
      </c>
      <c r="N111" s="72">
        <f t="shared" si="13"/>
        <v>0</v>
      </c>
      <c r="O111" s="118"/>
      <c r="P111" s="119"/>
      <c r="Q111" s="75">
        <f t="shared" si="14"/>
        <v>0</v>
      </c>
    </row>
    <row r="112" spans="1:17" s="1" customFormat="1" ht="15.75" x14ac:dyDescent="0.25">
      <c r="A112" s="1">
        <f t="shared" si="12"/>
        <v>0</v>
      </c>
      <c r="B112" s="47"/>
      <c r="C112" s="76" t="s">
        <v>36</v>
      </c>
      <c r="D112" s="77"/>
      <c r="E112" s="78"/>
      <c r="F112" s="78"/>
      <c r="G112" s="71">
        <f>E112*F112</f>
        <v>0</v>
      </c>
      <c r="H112" s="78"/>
      <c r="I112" s="120">
        <f t="shared" si="15"/>
        <v>0</v>
      </c>
      <c r="J112" s="120">
        <v>0</v>
      </c>
      <c r="K112" s="120">
        <v>0</v>
      </c>
      <c r="L112" s="121">
        <v>0</v>
      </c>
      <c r="M112" s="121">
        <v>0</v>
      </c>
      <c r="N112" s="72">
        <f t="shared" si="13"/>
        <v>0</v>
      </c>
      <c r="O112" s="115"/>
      <c r="P112" s="116"/>
      <c r="Q112" s="35">
        <f t="shared" si="14"/>
        <v>0</v>
      </c>
    </row>
    <row r="113" spans="1:17" s="1" customFormat="1" ht="15.75" x14ac:dyDescent="0.25">
      <c r="A113" s="1">
        <f t="shared" si="12"/>
        <v>0</v>
      </c>
      <c r="B113" s="80" t="s">
        <v>193</v>
      </c>
      <c r="C113" s="122" t="s">
        <v>194</v>
      </c>
      <c r="D113" s="123"/>
      <c r="E113" s="124"/>
      <c r="F113" s="125"/>
      <c r="G113" s="71">
        <f>E113*F113</f>
        <v>0</v>
      </c>
      <c r="H113" s="125"/>
      <c r="I113" s="126">
        <f t="shared" si="15"/>
        <v>0</v>
      </c>
      <c r="J113" s="126">
        <v>0</v>
      </c>
      <c r="K113" s="126">
        <v>0</v>
      </c>
      <c r="L113" s="125">
        <v>0</v>
      </c>
      <c r="M113" s="125">
        <v>0</v>
      </c>
      <c r="N113" s="72">
        <f t="shared" si="13"/>
        <v>0</v>
      </c>
      <c r="O113" s="81">
        <f>SUM(G114:G116)</f>
        <v>0</v>
      </c>
      <c r="P113" s="116"/>
      <c r="Q113" s="35">
        <f t="shared" si="14"/>
        <v>0</v>
      </c>
    </row>
    <row r="114" spans="1:17" s="1" customFormat="1" ht="15.75" x14ac:dyDescent="0.25">
      <c r="A114" s="1">
        <f t="shared" si="12"/>
        <v>0</v>
      </c>
      <c r="B114" s="47" t="s">
        <v>195</v>
      </c>
      <c r="C114" s="48" t="s">
        <v>196</v>
      </c>
      <c r="D114" s="49" t="s">
        <v>21</v>
      </c>
      <c r="E114" s="50">
        <v>0</v>
      </c>
      <c r="F114" s="44">
        <v>0</v>
      </c>
      <c r="G114" s="82">
        <f t="shared" ref="G114:G115" si="20">E114*F114</f>
        <v>0</v>
      </c>
      <c r="H114" s="52">
        <v>0</v>
      </c>
      <c r="I114" s="83">
        <f t="shared" si="15"/>
        <v>0</v>
      </c>
      <c r="J114" s="83">
        <v>0</v>
      </c>
      <c r="K114" s="83">
        <v>0</v>
      </c>
      <c r="L114" s="84">
        <v>0</v>
      </c>
      <c r="M114" s="84">
        <v>0</v>
      </c>
      <c r="N114" s="55">
        <f t="shared" si="13"/>
        <v>0</v>
      </c>
      <c r="O114" s="115"/>
      <c r="P114" s="116"/>
      <c r="Q114" s="35">
        <f t="shared" si="14"/>
        <v>0</v>
      </c>
    </row>
    <row r="115" spans="1:17" s="1" customFormat="1" ht="15.75" x14ac:dyDescent="0.25">
      <c r="A115" s="1">
        <f t="shared" si="12"/>
        <v>0</v>
      </c>
      <c r="B115" s="85" t="s">
        <v>197</v>
      </c>
      <c r="C115" s="86" t="s">
        <v>198</v>
      </c>
      <c r="D115" s="127" t="s">
        <v>21</v>
      </c>
      <c r="E115" s="65">
        <v>0</v>
      </c>
      <c r="F115" s="66">
        <v>0</v>
      </c>
      <c r="G115" s="71">
        <f t="shared" si="20"/>
        <v>0</v>
      </c>
      <c r="H115" s="52">
        <v>0</v>
      </c>
      <c r="I115" s="53">
        <f t="shared" si="15"/>
        <v>0</v>
      </c>
      <c r="J115" s="53">
        <v>0</v>
      </c>
      <c r="K115" s="53">
        <v>0</v>
      </c>
      <c r="L115" s="84">
        <v>0</v>
      </c>
      <c r="M115" s="84">
        <v>0</v>
      </c>
      <c r="N115" s="72">
        <f t="shared" si="13"/>
        <v>0</v>
      </c>
      <c r="O115" s="118"/>
      <c r="P115" s="119"/>
      <c r="Q115" s="75">
        <f t="shared" si="14"/>
        <v>0</v>
      </c>
    </row>
    <row r="116" spans="1:17" s="1" customFormat="1" ht="15.75" x14ac:dyDescent="0.25">
      <c r="A116" s="1">
        <f t="shared" si="12"/>
        <v>0</v>
      </c>
      <c r="B116" s="47"/>
      <c r="C116" s="76" t="s">
        <v>36</v>
      </c>
      <c r="D116" s="77"/>
      <c r="E116" s="78"/>
      <c r="F116" s="78"/>
      <c r="G116" s="79">
        <f>E116*F116</f>
        <v>0</v>
      </c>
      <c r="H116" s="78"/>
      <c r="I116" s="120">
        <f t="shared" si="15"/>
        <v>0</v>
      </c>
      <c r="J116" s="120">
        <v>0</v>
      </c>
      <c r="K116" s="120">
        <v>0</v>
      </c>
      <c r="L116" s="121">
        <v>0</v>
      </c>
      <c r="M116" s="121">
        <v>0</v>
      </c>
      <c r="N116" s="120">
        <f t="shared" si="13"/>
        <v>0</v>
      </c>
      <c r="O116" s="115"/>
      <c r="P116" s="116"/>
      <c r="Q116" s="35">
        <f t="shared" si="14"/>
        <v>0</v>
      </c>
    </row>
    <row r="117" spans="1:17" s="1" customFormat="1" ht="15.75" x14ac:dyDescent="0.25">
      <c r="A117" s="1">
        <f t="shared" si="12"/>
        <v>0</v>
      </c>
      <c r="B117" s="80" t="s">
        <v>199</v>
      </c>
      <c r="C117" s="139" t="s">
        <v>200</v>
      </c>
      <c r="D117" s="77"/>
      <c r="E117" s="78"/>
      <c r="F117" s="78"/>
      <c r="G117" s="79">
        <f>E117*F117</f>
        <v>0</v>
      </c>
      <c r="H117" s="78"/>
      <c r="I117" s="120">
        <f t="shared" si="15"/>
        <v>0</v>
      </c>
      <c r="J117" s="120">
        <v>0</v>
      </c>
      <c r="K117" s="120">
        <v>0</v>
      </c>
      <c r="L117" s="169">
        <v>0</v>
      </c>
      <c r="M117" s="169">
        <v>0</v>
      </c>
      <c r="N117" s="120">
        <f t="shared" si="13"/>
        <v>0</v>
      </c>
      <c r="O117" s="81">
        <f>SUM(G118:G124)</f>
        <v>0</v>
      </c>
      <c r="P117" s="116"/>
      <c r="Q117" s="35">
        <f t="shared" si="14"/>
        <v>0</v>
      </c>
    </row>
    <row r="118" spans="1:17" s="1" customFormat="1" ht="15.75" x14ac:dyDescent="0.25">
      <c r="A118" s="1">
        <f t="shared" si="12"/>
        <v>0</v>
      </c>
      <c r="B118" s="47" t="s">
        <v>201</v>
      </c>
      <c r="C118" s="145" t="s">
        <v>202</v>
      </c>
      <c r="D118" s="49" t="s">
        <v>21</v>
      </c>
      <c r="E118" s="50">
        <v>0</v>
      </c>
      <c r="F118" s="44">
        <v>0</v>
      </c>
      <c r="G118" s="82">
        <f t="shared" ref="G118:G123" si="21">E118*F118</f>
        <v>0</v>
      </c>
      <c r="H118" s="52">
        <v>0</v>
      </c>
      <c r="I118" s="83">
        <f t="shared" si="15"/>
        <v>0</v>
      </c>
      <c r="J118" s="83">
        <v>0</v>
      </c>
      <c r="K118" s="83">
        <v>0</v>
      </c>
      <c r="L118" s="84">
        <v>0</v>
      </c>
      <c r="M118" s="84">
        <v>0</v>
      </c>
      <c r="N118" s="55">
        <f t="shared" si="13"/>
        <v>0</v>
      </c>
      <c r="O118" s="115"/>
      <c r="P118" s="116"/>
      <c r="Q118" s="35">
        <f t="shared" si="14"/>
        <v>0</v>
      </c>
    </row>
    <row r="119" spans="1:17" s="1" customFormat="1" ht="15.75" x14ac:dyDescent="0.25">
      <c r="A119" s="1">
        <f t="shared" si="12"/>
        <v>0</v>
      </c>
      <c r="B119" s="47" t="s">
        <v>203</v>
      </c>
      <c r="C119" s="57" t="s">
        <v>204</v>
      </c>
      <c r="D119" s="49" t="s">
        <v>21</v>
      </c>
      <c r="E119" s="50">
        <v>0</v>
      </c>
      <c r="F119" s="44">
        <v>0</v>
      </c>
      <c r="G119" s="82">
        <f>E119*F119</f>
        <v>0</v>
      </c>
      <c r="H119" s="52">
        <v>0</v>
      </c>
      <c r="I119" s="83">
        <f t="shared" si="15"/>
        <v>0</v>
      </c>
      <c r="J119" s="83">
        <v>0</v>
      </c>
      <c r="K119" s="83">
        <v>0</v>
      </c>
      <c r="L119" s="84">
        <v>0</v>
      </c>
      <c r="M119" s="84">
        <v>0</v>
      </c>
      <c r="N119" s="55">
        <f t="shared" si="13"/>
        <v>0</v>
      </c>
      <c r="O119" s="115"/>
      <c r="P119" s="116"/>
      <c r="Q119" s="35">
        <f t="shared" si="14"/>
        <v>0</v>
      </c>
    </row>
    <row r="120" spans="1:17" s="1" customFormat="1" ht="15.75" x14ac:dyDescent="0.25">
      <c r="A120" s="1">
        <f t="shared" si="12"/>
        <v>0</v>
      </c>
      <c r="B120" s="47" t="s">
        <v>205</v>
      </c>
      <c r="C120" s="57" t="s">
        <v>206</v>
      </c>
      <c r="D120" s="49" t="s">
        <v>21</v>
      </c>
      <c r="E120" s="50">
        <v>0</v>
      </c>
      <c r="F120" s="44">
        <v>0</v>
      </c>
      <c r="G120" s="82">
        <f t="shared" si="21"/>
        <v>0</v>
      </c>
      <c r="H120" s="52">
        <v>0</v>
      </c>
      <c r="I120" s="83">
        <f t="shared" si="15"/>
        <v>0</v>
      </c>
      <c r="J120" s="83">
        <v>0</v>
      </c>
      <c r="K120" s="83">
        <v>0</v>
      </c>
      <c r="L120" s="84">
        <v>0</v>
      </c>
      <c r="M120" s="84">
        <v>0</v>
      </c>
      <c r="N120" s="55">
        <f t="shared" si="13"/>
        <v>0</v>
      </c>
      <c r="O120" s="115"/>
      <c r="P120" s="116"/>
      <c r="Q120" s="35">
        <f t="shared" si="14"/>
        <v>0</v>
      </c>
    </row>
    <row r="121" spans="1:17" s="1" customFormat="1" ht="15.75" x14ac:dyDescent="0.25">
      <c r="A121" s="1">
        <f t="shared" si="12"/>
        <v>0</v>
      </c>
      <c r="B121" s="47" t="s">
        <v>207</v>
      </c>
      <c r="C121" s="57" t="s">
        <v>208</v>
      </c>
      <c r="D121" s="49" t="s">
        <v>21</v>
      </c>
      <c r="E121" s="50">
        <v>0</v>
      </c>
      <c r="F121" s="44">
        <v>0</v>
      </c>
      <c r="G121" s="82">
        <f>E121*F121</f>
        <v>0</v>
      </c>
      <c r="H121" s="52">
        <v>0</v>
      </c>
      <c r="I121" s="83">
        <f t="shared" si="15"/>
        <v>0</v>
      </c>
      <c r="J121" s="83">
        <v>0</v>
      </c>
      <c r="K121" s="83">
        <v>0</v>
      </c>
      <c r="L121" s="84">
        <v>0</v>
      </c>
      <c r="M121" s="84">
        <v>0</v>
      </c>
      <c r="N121" s="55">
        <f t="shared" si="13"/>
        <v>0</v>
      </c>
      <c r="O121" s="115"/>
      <c r="P121" s="116"/>
      <c r="Q121" s="35">
        <f t="shared" si="14"/>
        <v>0</v>
      </c>
    </row>
    <row r="122" spans="1:17" s="1" customFormat="1" ht="15.75" x14ac:dyDescent="0.25">
      <c r="A122" s="1">
        <f t="shared" si="12"/>
        <v>0</v>
      </c>
      <c r="B122" s="47" t="s">
        <v>209</v>
      </c>
      <c r="C122" s="57" t="s">
        <v>210</v>
      </c>
      <c r="D122" s="49" t="s">
        <v>21</v>
      </c>
      <c r="E122" s="50">
        <v>0</v>
      </c>
      <c r="F122" s="44">
        <v>0</v>
      </c>
      <c r="G122" s="82">
        <f t="shared" si="21"/>
        <v>0</v>
      </c>
      <c r="H122" s="52">
        <v>0</v>
      </c>
      <c r="I122" s="83">
        <f t="shared" si="15"/>
        <v>0</v>
      </c>
      <c r="J122" s="83">
        <v>0</v>
      </c>
      <c r="K122" s="83">
        <v>0</v>
      </c>
      <c r="L122" s="84">
        <v>0</v>
      </c>
      <c r="M122" s="84">
        <v>0</v>
      </c>
      <c r="N122" s="55">
        <f t="shared" si="13"/>
        <v>0</v>
      </c>
      <c r="O122" s="115"/>
      <c r="P122" s="116"/>
      <c r="Q122" s="35">
        <f t="shared" si="14"/>
        <v>0</v>
      </c>
    </row>
    <row r="123" spans="1:17" s="1" customFormat="1" ht="31.5" x14ac:dyDescent="0.25">
      <c r="A123" s="1">
        <f t="shared" si="12"/>
        <v>0</v>
      </c>
      <c r="B123" s="85" t="s">
        <v>211</v>
      </c>
      <c r="C123" s="117" t="s">
        <v>212</v>
      </c>
      <c r="D123" s="127" t="s">
        <v>21</v>
      </c>
      <c r="E123" s="170">
        <v>0</v>
      </c>
      <c r="F123" s="171">
        <v>0</v>
      </c>
      <c r="G123" s="71">
        <f t="shared" si="21"/>
        <v>0</v>
      </c>
      <c r="H123" s="172">
        <v>0</v>
      </c>
      <c r="I123" s="173">
        <f t="shared" si="15"/>
        <v>0</v>
      </c>
      <c r="J123" s="173">
        <v>0</v>
      </c>
      <c r="K123" s="173">
        <v>0</v>
      </c>
      <c r="L123" s="84">
        <v>0</v>
      </c>
      <c r="M123" s="84">
        <v>0</v>
      </c>
      <c r="N123" s="174">
        <f t="shared" si="13"/>
        <v>0</v>
      </c>
      <c r="O123" s="118"/>
      <c r="P123" s="119"/>
      <c r="Q123" s="75">
        <f t="shared" si="14"/>
        <v>0</v>
      </c>
    </row>
    <row r="124" spans="1:17" s="1" customFormat="1" ht="15.75" x14ac:dyDescent="0.25">
      <c r="A124" s="1">
        <f t="shared" si="12"/>
        <v>0</v>
      </c>
      <c r="B124" s="47"/>
      <c r="C124" s="76" t="s">
        <v>36</v>
      </c>
      <c r="D124" s="77"/>
      <c r="E124" s="78"/>
      <c r="F124" s="78"/>
      <c r="G124" s="71">
        <f>E124*F124</f>
        <v>0</v>
      </c>
      <c r="H124" s="78"/>
      <c r="I124" s="120">
        <f t="shared" si="15"/>
        <v>0</v>
      </c>
      <c r="J124" s="120">
        <v>0</v>
      </c>
      <c r="K124" s="120">
        <v>0</v>
      </c>
      <c r="L124" s="121">
        <v>0</v>
      </c>
      <c r="M124" s="121">
        <v>0</v>
      </c>
      <c r="N124" s="72">
        <f t="shared" si="13"/>
        <v>0</v>
      </c>
      <c r="O124" s="115"/>
      <c r="P124" s="116"/>
      <c r="Q124" s="35">
        <f t="shared" si="14"/>
        <v>0</v>
      </c>
    </row>
    <row r="125" spans="1:17" s="1" customFormat="1" ht="15.75" x14ac:dyDescent="0.25">
      <c r="A125" s="1">
        <f t="shared" si="12"/>
        <v>0</v>
      </c>
      <c r="B125" s="80" t="s">
        <v>213</v>
      </c>
      <c r="C125" s="122" t="s">
        <v>214</v>
      </c>
      <c r="D125" s="123"/>
      <c r="E125" s="124"/>
      <c r="F125" s="125"/>
      <c r="G125" s="71">
        <f>E125*F125</f>
        <v>0</v>
      </c>
      <c r="H125" s="125"/>
      <c r="I125" s="126">
        <f t="shared" si="15"/>
        <v>0</v>
      </c>
      <c r="J125" s="126">
        <v>0</v>
      </c>
      <c r="K125" s="126">
        <v>0</v>
      </c>
      <c r="L125" s="125">
        <v>0</v>
      </c>
      <c r="M125" s="125">
        <v>0</v>
      </c>
      <c r="N125" s="72">
        <f t="shared" si="13"/>
        <v>0</v>
      </c>
      <c r="O125" s="81">
        <f>SUM(G126:G128)</f>
        <v>0</v>
      </c>
      <c r="P125" s="116"/>
      <c r="Q125" s="35">
        <f t="shared" si="14"/>
        <v>0</v>
      </c>
    </row>
    <row r="126" spans="1:17" s="1" customFormat="1" ht="15.75" x14ac:dyDescent="0.25">
      <c r="A126" s="1">
        <f t="shared" si="12"/>
        <v>0</v>
      </c>
      <c r="B126" s="47" t="s">
        <v>215</v>
      </c>
      <c r="C126" s="48" t="s">
        <v>216</v>
      </c>
      <c r="D126" s="49" t="s">
        <v>21</v>
      </c>
      <c r="E126" s="50">
        <v>0</v>
      </c>
      <c r="F126" s="44">
        <v>0</v>
      </c>
      <c r="G126" s="71">
        <f t="shared" ref="G126:G127" si="22">E126*F126</f>
        <v>0</v>
      </c>
      <c r="H126" s="52">
        <v>0</v>
      </c>
      <c r="I126" s="83">
        <f t="shared" si="15"/>
        <v>0</v>
      </c>
      <c r="J126" s="83">
        <v>0</v>
      </c>
      <c r="K126" s="83">
        <v>0</v>
      </c>
      <c r="L126" s="84">
        <v>0</v>
      </c>
      <c r="M126" s="84">
        <v>0</v>
      </c>
      <c r="N126" s="55">
        <f t="shared" si="13"/>
        <v>0</v>
      </c>
      <c r="O126" s="115"/>
      <c r="P126" s="116"/>
      <c r="Q126" s="35">
        <f t="shared" si="14"/>
        <v>0</v>
      </c>
    </row>
    <row r="127" spans="1:17" s="1" customFormat="1" ht="15.75" x14ac:dyDescent="0.25">
      <c r="A127" s="1">
        <f t="shared" si="12"/>
        <v>0</v>
      </c>
      <c r="B127" s="85" t="s">
        <v>217</v>
      </c>
      <c r="C127" s="86" t="s">
        <v>218</v>
      </c>
      <c r="D127" s="127" t="s">
        <v>21</v>
      </c>
      <c r="E127" s="65">
        <v>0</v>
      </c>
      <c r="F127" s="66">
        <v>0</v>
      </c>
      <c r="G127" s="71">
        <f t="shared" si="22"/>
        <v>0</v>
      </c>
      <c r="H127" s="52">
        <v>0</v>
      </c>
      <c r="I127" s="53">
        <f t="shared" si="15"/>
        <v>0</v>
      </c>
      <c r="J127" s="53">
        <v>0</v>
      </c>
      <c r="K127" s="53">
        <v>0</v>
      </c>
      <c r="L127" s="84">
        <v>0</v>
      </c>
      <c r="M127" s="84">
        <v>0</v>
      </c>
      <c r="N127" s="72">
        <f t="shared" si="13"/>
        <v>0</v>
      </c>
      <c r="O127" s="118"/>
      <c r="P127" s="119"/>
      <c r="Q127" s="75">
        <f t="shared" si="14"/>
        <v>0</v>
      </c>
    </row>
    <row r="128" spans="1:17" s="1" customFormat="1" ht="15.75" x14ac:dyDescent="0.25">
      <c r="A128" s="1">
        <f t="shared" si="12"/>
        <v>0</v>
      </c>
      <c r="B128" s="47"/>
      <c r="C128" s="76" t="s">
        <v>36</v>
      </c>
      <c r="D128" s="77"/>
      <c r="E128" s="78"/>
      <c r="F128" s="78"/>
      <c r="G128" s="79">
        <f>E128*F128</f>
        <v>0</v>
      </c>
      <c r="H128" s="78"/>
      <c r="I128" s="120">
        <f t="shared" si="15"/>
        <v>0</v>
      </c>
      <c r="J128" s="120">
        <v>0</v>
      </c>
      <c r="K128" s="120">
        <v>0</v>
      </c>
      <c r="L128" s="121">
        <v>0</v>
      </c>
      <c r="M128" s="121">
        <v>0</v>
      </c>
      <c r="N128" s="120">
        <f t="shared" si="13"/>
        <v>0</v>
      </c>
      <c r="O128" s="115"/>
      <c r="P128" s="116"/>
      <c r="Q128" s="35">
        <f t="shared" si="14"/>
        <v>0</v>
      </c>
    </row>
    <row r="129" spans="1:17" s="1" customFormat="1" ht="15.75" x14ac:dyDescent="0.25">
      <c r="A129" s="1">
        <f t="shared" si="12"/>
        <v>0</v>
      </c>
      <c r="B129" s="80" t="s">
        <v>219</v>
      </c>
      <c r="C129" s="122" t="s">
        <v>97</v>
      </c>
      <c r="D129" s="123"/>
      <c r="E129" s="124"/>
      <c r="F129" s="125"/>
      <c r="G129" s="162">
        <f>E129*F129</f>
        <v>0</v>
      </c>
      <c r="H129" s="125">
        <v>0</v>
      </c>
      <c r="I129" s="126">
        <f t="shared" si="15"/>
        <v>0</v>
      </c>
      <c r="J129" s="126">
        <v>0</v>
      </c>
      <c r="K129" s="126">
        <v>0</v>
      </c>
      <c r="L129" s="125">
        <v>0</v>
      </c>
      <c r="M129" s="125">
        <v>0</v>
      </c>
      <c r="N129" s="126">
        <f t="shared" si="13"/>
        <v>0</v>
      </c>
      <c r="O129" s="81">
        <f>SUM(G130:G140)</f>
        <v>0</v>
      </c>
      <c r="P129" s="116"/>
      <c r="Q129" s="35">
        <f t="shared" si="14"/>
        <v>0</v>
      </c>
    </row>
    <row r="130" spans="1:17" s="1" customFormat="1" ht="15.75" x14ac:dyDescent="0.25">
      <c r="A130" s="1">
        <f t="shared" si="12"/>
        <v>0</v>
      </c>
      <c r="B130" s="47" t="s">
        <v>220</v>
      </c>
      <c r="C130" s="48" t="s">
        <v>136</v>
      </c>
      <c r="D130" s="49" t="s">
        <v>21</v>
      </c>
      <c r="E130" s="50">
        <v>0</v>
      </c>
      <c r="F130" s="44">
        <v>0</v>
      </c>
      <c r="G130" s="82">
        <f t="shared" ref="G130:G139" si="23">E130*F130</f>
        <v>0</v>
      </c>
      <c r="H130" s="52">
        <v>0</v>
      </c>
      <c r="I130" s="83">
        <f t="shared" si="15"/>
        <v>0</v>
      </c>
      <c r="J130" s="83">
        <v>0</v>
      </c>
      <c r="K130" s="83">
        <v>0</v>
      </c>
      <c r="L130" s="84">
        <v>0</v>
      </c>
      <c r="M130" s="84">
        <v>0</v>
      </c>
      <c r="N130" s="55">
        <f t="shared" si="13"/>
        <v>0</v>
      </c>
      <c r="O130" s="115"/>
      <c r="P130" s="116"/>
      <c r="Q130" s="35">
        <f t="shared" si="14"/>
        <v>0</v>
      </c>
    </row>
    <row r="131" spans="1:17" s="1" customFormat="1" ht="15.75" x14ac:dyDescent="0.25">
      <c r="A131" s="1">
        <f t="shared" si="12"/>
        <v>0</v>
      </c>
      <c r="B131" s="47" t="s">
        <v>221</v>
      </c>
      <c r="C131" s="57" t="s">
        <v>222</v>
      </c>
      <c r="D131" s="49" t="s">
        <v>21</v>
      </c>
      <c r="E131" s="58">
        <v>0</v>
      </c>
      <c r="F131" s="59">
        <v>0</v>
      </c>
      <c r="G131" s="51">
        <f t="shared" si="23"/>
        <v>0</v>
      </c>
      <c r="H131" s="52">
        <v>0</v>
      </c>
      <c r="I131" s="53">
        <f t="shared" si="15"/>
        <v>0</v>
      </c>
      <c r="J131" s="53">
        <v>0</v>
      </c>
      <c r="K131" s="53">
        <v>0</v>
      </c>
      <c r="L131" s="84">
        <v>0</v>
      </c>
      <c r="M131" s="84">
        <v>0</v>
      </c>
      <c r="N131" s="55">
        <f t="shared" si="13"/>
        <v>0</v>
      </c>
      <c r="O131" s="115"/>
      <c r="P131" s="116"/>
      <c r="Q131" s="35">
        <f t="shared" si="14"/>
        <v>0</v>
      </c>
    </row>
    <row r="132" spans="1:17" s="1" customFormat="1" ht="15.75" x14ac:dyDescent="0.25">
      <c r="A132" s="1">
        <f t="shared" ref="A132:A195" si="24">G132-N132</f>
        <v>0</v>
      </c>
      <c r="B132" s="47" t="s">
        <v>223</v>
      </c>
      <c r="C132" s="57" t="s">
        <v>224</v>
      </c>
      <c r="D132" s="49" t="s">
        <v>21</v>
      </c>
      <c r="E132" s="58">
        <v>0</v>
      </c>
      <c r="F132" s="59">
        <v>0</v>
      </c>
      <c r="G132" s="51">
        <f t="shared" si="23"/>
        <v>0</v>
      </c>
      <c r="H132" s="52">
        <v>0</v>
      </c>
      <c r="I132" s="53">
        <f t="shared" si="15"/>
        <v>0</v>
      </c>
      <c r="J132" s="53">
        <v>0</v>
      </c>
      <c r="K132" s="53">
        <v>0</v>
      </c>
      <c r="L132" s="84">
        <v>0</v>
      </c>
      <c r="M132" s="84">
        <v>0</v>
      </c>
      <c r="N132" s="55">
        <f t="shared" ref="N132:N195" si="25">SUM(I132:M132)</f>
        <v>0</v>
      </c>
      <c r="O132" s="115"/>
      <c r="P132" s="116"/>
      <c r="Q132" s="35">
        <f t="shared" ref="Q132:Q195" si="26">SUM(I132:K132)-H132</f>
        <v>0</v>
      </c>
    </row>
    <row r="133" spans="1:17" s="1" customFormat="1" ht="15.75" x14ac:dyDescent="0.25">
      <c r="A133" s="1">
        <f t="shared" si="24"/>
        <v>0</v>
      </c>
      <c r="B133" s="47" t="s">
        <v>225</v>
      </c>
      <c r="C133" s="57" t="s">
        <v>226</v>
      </c>
      <c r="D133" s="49" t="s">
        <v>21</v>
      </c>
      <c r="E133" s="58">
        <v>0</v>
      </c>
      <c r="F133" s="59">
        <v>0</v>
      </c>
      <c r="G133" s="51">
        <f t="shared" si="23"/>
        <v>0</v>
      </c>
      <c r="H133" s="52">
        <v>0</v>
      </c>
      <c r="I133" s="53">
        <f t="shared" ref="I133:I196" si="27">G133</f>
        <v>0</v>
      </c>
      <c r="J133" s="53">
        <v>0</v>
      </c>
      <c r="K133" s="53">
        <v>0</v>
      </c>
      <c r="L133" s="84">
        <v>0</v>
      </c>
      <c r="M133" s="84">
        <v>0</v>
      </c>
      <c r="N133" s="55">
        <f t="shared" si="25"/>
        <v>0</v>
      </c>
      <c r="O133" s="115"/>
      <c r="P133" s="116"/>
      <c r="Q133" s="35">
        <f t="shared" si="26"/>
        <v>0</v>
      </c>
    </row>
    <row r="134" spans="1:17" s="1" customFormat="1" ht="15.75" x14ac:dyDescent="0.25">
      <c r="A134" s="1">
        <f t="shared" si="24"/>
        <v>0</v>
      </c>
      <c r="B134" s="47" t="s">
        <v>227</v>
      </c>
      <c r="C134" s="158" t="s">
        <v>228</v>
      </c>
      <c r="D134" s="49" t="s">
        <v>21</v>
      </c>
      <c r="E134" s="58">
        <v>0</v>
      </c>
      <c r="F134" s="59">
        <v>0</v>
      </c>
      <c r="G134" s="51">
        <f t="shared" si="23"/>
        <v>0</v>
      </c>
      <c r="H134" s="52">
        <v>0</v>
      </c>
      <c r="I134" s="53">
        <f t="shared" si="27"/>
        <v>0</v>
      </c>
      <c r="J134" s="53">
        <v>0</v>
      </c>
      <c r="K134" s="53">
        <v>0</v>
      </c>
      <c r="L134" s="84">
        <v>0</v>
      </c>
      <c r="M134" s="84">
        <v>0</v>
      </c>
      <c r="N134" s="55">
        <f t="shared" si="25"/>
        <v>0</v>
      </c>
      <c r="O134" s="143"/>
      <c r="P134" s="116"/>
      <c r="Q134" s="35">
        <f t="shared" si="26"/>
        <v>0</v>
      </c>
    </row>
    <row r="135" spans="1:17" s="1" customFormat="1" ht="15.75" x14ac:dyDescent="0.25">
      <c r="A135" s="1">
        <f t="shared" si="24"/>
        <v>0</v>
      </c>
      <c r="B135" s="47" t="s">
        <v>229</v>
      </c>
      <c r="C135" s="57" t="s">
        <v>230</v>
      </c>
      <c r="D135" s="49" t="s">
        <v>21</v>
      </c>
      <c r="E135" s="58">
        <v>0</v>
      </c>
      <c r="F135" s="59">
        <v>0</v>
      </c>
      <c r="G135" s="51">
        <f t="shared" si="23"/>
        <v>0</v>
      </c>
      <c r="H135" s="52">
        <v>0</v>
      </c>
      <c r="I135" s="53">
        <f t="shared" si="27"/>
        <v>0</v>
      </c>
      <c r="J135" s="53">
        <v>0</v>
      </c>
      <c r="K135" s="53">
        <v>0</v>
      </c>
      <c r="L135" s="84">
        <v>0</v>
      </c>
      <c r="M135" s="84">
        <v>0</v>
      </c>
      <c r="N135" s="55">
        <f t="shared" si="25"/>
        <v>0</v>
      </c>
      <c r="O135" s="115"/>
      <c r="P135" s="116"/>
      <c r="Q135" s="35">
        <f t="shared" si="26"/>
        <v>0</v>
      </c>
    </row>
    <row r="136" spans="1:17" s="1" customFormat="1" ht="15.75" x14ac:dyDescent="0.25">
      <c r="A136" s="1">
        <f t="shared" si="24"/>
        <v>0</v>
      </c>
      <c r="B136" s="47" t="s">
        <v>231</v>
      </c>
      <c r="C136" s="57" t="s">
        <v>105</v>
      </c>
      <c r="D136" s="49" t="s">
        <v>21</v>
      </c>
      <c r="E136" s="58">
        <v>0</v>
      </c>
      <c r="F136" s="59">
        <v>0</v>
      </c>
      <c r="G136" s="51">
        <f t="shared" si="23"/>
        <v>0</v>
      </c>
      <c r="H136" s="52">
        <v>0</v>
      </c>
      <c r="I136" s="53">
        <f t="shared" si="27"/>
        <v>0</v>
      </c>
      <c r="J136" s="53">
        <v>0</v>
      </c>
      <c r="K136" s="53">
        <v>0</v>
      </c>
      <c r="L136" s="84">
        <v>0</v>
      </c>
      <c r="M136" s="84">
        <v>0</v>
      </c>
      <c r="N136" s="55">
        <f t="shared" si="25"/>
        <v>0</v>
      </c>
      <c r="O136" s="115"/>
      <c r="P136" s="116"/>
      <c r="Q136" s="35">
        <f t="shared" si="26"/>
        <v>0</v>
      </c>
    </row>
    <row r="137" spans="1:17" s="1" customFormat="1" ht="15.75" x14ac:dyDescent="0.25">
      <c r="A137" s="1">
        <f t="shared" si="24"/>
        <v>0</v>
      </c>
      <c r="B137" s="47" t="s">
        <v>232</v>
      </c>
      <c r="C137" s="57" t="s">
        <v>107</v>
      </c>
      <c r="D137" s="49" t="s">
        <v>21</v>
      </c>
      <c r="E137" s="58">
        <v>0</v>
      </c>
      <c r="F137" s="59">
        <v>0</v>
      </c>
      <c r="G137" s="51">
        <f t="shared" si="23"/>
        <v>0</v>
      </c>
      <c r="H137" s="52">
        <v>0</v>
      </c>
      <c r="I137" s="53">
        <f t="shared" si="27"/>
        <v>0</v>
      </c>
      <c r="J137" s="53">
        <v>0</v>
      </c>
      <c r="K137" s="53">
        <v>0</v>
      </c>
      <c r="L137" s="84">
        <v>0</v>
      </c>
      <c r="M137" s="84">
        <v>0</v>
      </c>
      <c r="N137" s="55">
        <f t="shared" si="25"/>
        <v>0</v>
      </c>
      <c r="O137" s="115"/>
      <c r="P137" s="116"/>
      <c r="Q137" s="35">
        <f t="shared" si="26"/>
        <v>0</v>
      </c>
    </row>
    <row r="138" spans="1:17" s="1" customFormat="1" ht="15.75" x14ac:dyDescent="0.25">
      <c r="A138" s="1">
        <f t="shared" si="24"/>
        <v>0</v>
      </c>
      <c r="B138" s="47" t="s">
        <v>233</v>
      </c>
      <c r="C138" s="64" t="s">
        <v>234</v>
      </c>
      <c r="D138" s="49" t="s">
        <v>21</v>
      </c>
      <c r="E138" s="58">
        <v>0</v>
      </c>
      <c r="F138" s="59">
        <v>0</v>
      </c>
      <c r="G138" s="51">
        <f t="shared" si="23"/>
        <v>0</v>
      </c>
      <c r="H138" s="52">
        <v>0</v>
      </c>
      <c r="I138" s="53">
        <f t="shared" si="27"/>
        <v>0</v>
      </c>
      <c r="J138" s="53">
        <v>0</v>
      </c>
      <c r="K138" s="53">
        <v>0</v>
      </c>
      <c r="L138" s="84">
        <v>0</v>
      </c>
      <c r="M138" s="84">
        <v>0</v>
      </c>
      <c r="N138" s="55">
        <f t="shared" si="25"/>
        <v>0</v>
      </c>
      <c r="O138" s="115"/>
      <c r="P138" s="116"/>
      <c r="Q138" s="35">
        <f t="shared" si="26"/>
        <v>0</v>
      </c>
    </row>
    <row r="139" spans="1:17" s="1" customFormat="1" ht="15.75" x14ac:dyDescent="0.25">
      <c r="A139" s="1">
        <f t="shared" si="24"/>
        <v>0</v>
      </c>
      <c r="B139" s="85" t="s">
        <v>235</v>
      </c>
      <c r="C139" s="86" t="s">
        <v>236</v>
      </c>
      <c r="D139" s="127" t="s">
        <v>21</v>
      </c>
      <c r="E139" s="65">
        <v>0</v>
      </c>
      <c r="F139" s="66">
        <v>0</v>
      </c>
      <c r="G139" s="71">
        <f t="shared" si="23"/>
        <v>0</v>
      </c>
      <c r="H139" s="52">
        <v>0</v>
      </c>
      <c r="I139" s="53">
        <f t="shared" si="27"/>
        <v>0</v>
      </c>
      <c r="J139" s="53">
        <v>0</v>
      </c>
      <c r="K139" s="53">
        <v>0</v>
      </c>
      <c r="L139" s="84">
        <v>0</v>
      </c>
      <c r="M139" s="84">
        <v>0</v>
      </c>
      <c r="N139" s="72">
        <f t="shared" si="25"/>
        <v>0</v>
      </c>
      <c r="O139" s="118"/>
      <c r="P139" s="119"/>
      <c r="Q139" s="75">
        <f t="shared" si="26"/>
        <v>0</v>
      </c>
    </row>
    <row r="140" spans="1:17" s="1" customFormat="1" ht="16.5" thickBot="1" x14ac:dyDescent="0.3">
      <c r="A140" s="1">
        <f t="shared" si="24"/>
        <v>0</v>
      </c>
      <c r="B140" s="97"/>
      <c r="C140" s="98" t="s">
        <v>36</v>
      </c>
      <c r="D140" s="99"/>
      <c r="E140" s="100"/>
      <c r="F140" s="100"/>
      <c r="G140" s="101">
        <f>E140*F140</f>
        <v>0</v>
      </c>
      <c r="H140" s="100"/>
      <c r="I140" s="102">
        <f t="shared" si="27"/>
        <v>0</v>
      </c>
      <c r="J140" s="102">
        <v>0</v>
      </c>
      <c r="K140" s="102">
        <v>0</v>
      </c>
      <c r="L140" s="103">
        <v>0</v>
      </c>
      <c r="M140" s="103">
        <v>0</v>
      </c>
      <c r="N140" s="102">
        <f t="shared" si="25"/>
        <v>0</v>
      </c>
      <c r="O140" s="130"/>
      <c r="P140" s="131"/>
      <c r="Q140" s="35">
        <f t="shared" si="26"/>
        <v>0</v>
      </c>
    </row>
    <row r="141" spans="1:17" s="1" customFormat="1" ht="18.75" x14ac:dyDescent="0.25">
      <c r="A141" s="1">
        <f t="shared" si="24"/>
        <v>0</v>
      </c>
      <c r="B141" s="26">
        <v>5</v>
      </c>
      <c r="C141" s="132" t="s">
        <v>237</v>
      </c>
      <c r="D141" s="133"/>
      <c r="E141" s="134"/>
      <c r="F141" s="135"/>
      <c r="G141" s="136"/>
      <c r="H141" s="135"/>
      <c r="I141" s="137">
        <f t="shared" si="27"/>
        <v>0</v>
      </c>
      <c r="J141" s="137">
        <v>0</v>
      </c>
      <c r="K141" s="137">
        <v>0</v>
      </c>
      <c r="L141" s="135">
        <v>0</v>
      </c>
      <c r="M141" s="135">
        <v>0</v>
      </c>
      <c r="N141" s="137">
        <f t="shared" si="25"/>
        <v>0</v>
      </c>
      <c r="O141" s="136"/>
      <c r="P141" s="138">
        <f>O142+O148+O152+O159+O167+O176+O185+O191+O194+O201</f>
        <v>0</v>
      </c>
      <c r="Q141" s="35">
        <f t="shared" si="26"/>
        <v>0</v>
      </c>
    </row>
    <row r="142" spans="1:17" s="1" customFormat="1" ht="15.75" x14ac:dyDescent="0.25">
      <c r="A142" s="1">
        <f t="shared" si="24"/>
        <v>0</v>
      </c>
      <c r="B142" s="80" t="s">
        <v>238</v>
      </c>
      <c r="C142" s="122" t="s">
        <v>239</v>
      </c>
      <c r="D142" s="123"/>
      <c r="E142" s="124"/>
      <c r="F142" s="125"/>
      <c r="G142" s="162">
        <f>E142*F142</f>
        <v>0</v>
      </c>
      <c r="H142" s="125"/>
      <c r="I142" s="126">
        <f t="shared" si="27"/>
        <v>0</v>
      </c>
      <c r="J142" s="126">
        <v>0</v>
      </c>
      <c r="K142" s="126">
        <v>0</v>
      </c>
      <c r="L142" s="125">
        <v>0</v>
      </c>
      <c r="M142" s="125">
        <v>0</v>
      </c>
      <c r="N142" s="126">
        <f t="shared" si="25"/>
        <v>0</v>
      </c>
      <c r="O142" s="81">
        <f>SUM(G143:G147)</f>
        <v>0</v>
      </c>
      <c r="P142" s="116"/>
      <c r="Q142" s="35">
        <f t="shared" si="26"/>
        <v>0</v>
      </c>
    </row>
    <row r="143" spans="1:17" s="1" customFormat="1" ht="15.75" x14ac:dyDescent="0.25">
      <c r="A143" s="1">
        <f t="shared" si="24"/>
        <v>0</v>
      </c>
      <c r="B143" s="47" t="s">
        <v>240</v>
      </c>
      <c r="C143" s="157" t="s">
        <v>241</v>
      </c>
      <c r="D143" s="49" t="s">
        <v>21</v>
      </c>
      <c r="E143" s="50">
        <v>0</v>
      </c>
      <c r="F143" s="44">
        <v>0</v>
      </c>
      <c r="G143" s="82">
        <f t="shared" ref="G143:G146" si="28">E143*F143</f>
        <v>0</v>
      </c>
      <c r="H143" s="52">
        <v>0</v>
      </c>
      <c r="I143" s="83">
        <f t="shared" si="27"/>
        <v>0</v>
      </c>
      <c r="J143" s="83">
        <v>0</v>
      </c>
      <c r="K143" s="83">
        <v>0</v>
      </c>
      <c r="L143" s="84">
        <v>0</v>
      </c>
      <c r="M143" s="84">
        <v>0</v>
      </c>
      <c r="N143" s="55">
        <f t="shared" si="25"/>
        <v>0</v>
      </c>
      <c r="O143" s="143"/>
      <c r="P143" s="116"/>
      <c r="Q143" s="35">
        <f t="shared" si="26"/>
        <v>0</v>
      </c>
    </row>
    <row r="144" spans="1:17" s="1" customFormat="1" ht="15.75" x14ac:dyDescent="0.25">
      <c r="A144" s="1">
        <f t="shared" si="24"/>
        <v>0</v>
      </c>
      <c r="B144" s="47" t="s">
        <v>242</v>
      </c>
      <c r="C144" s="57" t="s">
        <v>243</v>
      </c>
      <c r="D144" s="68" t="s">
        <v>21</v>
      </c>
      <c r="E144" s="58">
        <v>0</v>
      </c>
      <c r="F144" s="59">
        <v>0</v>
      </c>
      <c r="G144" s="51">
        <f t="shared" si="28"/>
        <v>0</v>
      </c>
      <c r="H144" s="52">
        <v>0</v>
      </c>
      <c r="I144" s="53">
        <f t="shared" si="27"/>
        <v>0</v>
      </c>
      <c r="J144" s="53">
        <v>0</v>
      </c>
      <c r="K144" s="53">
        <v>0</v>
      </c>
      <c r="L144" s="84">
        <v>0</v>
      </c>
      <c r="M144" s="84">
        <v>0</v>
      </c>
      <c r="N144" s="55">
        <f t="shared" si="25"/>
        <v>0</v>
      </c>
      <c r="O144" s="143"/>
      <c r="P144" s="116"/>
      <c r="Q144" s="35">
        <f t="shared" si="26"/>
        <v>0</v>
      </c>
    </row>
    <row r="145" spans="1:17" s="1" customFormat="1" ht="15.75" x14ac:dyDescent="0.25">
      <c r="A145" s="1">
        <f t="shared" si="24"/>
        <v>0</v>
      </c>
      <c r="B145" s="47" t="s">
        <v>244</v>
      </c>
      <c r="C145" s="57" t="s">
        <v>245</v>
      </c>
      <c r="D145" s="68" t="s">
        <v>21</v>
      </c>
      <c r="E145" s="58">
        <v>0</v>
      </c>
      <c r="F145" s="59">
        <v>0</v>
      </c>
      <c r="G145" s="51">
        <f t="shared" si="28"/>
        <v>0</v>
      </c>
      <c r="H145" s="52">
        <v>0</v>
      </c>
      <c r="I145" s="53">
        <f t="shared" si="27"/>
        <v>0</v>
      </c>
      <c r="J145" s="53">
        <v>0</v>
      </c>
      <c r="K145" s="53">
        <v>0</v>
      </c>
      <c r="L145" s="84">
        <v>0</v>
      </c>
      <c r="M145" s="84">
        <v>0</v>
      </c>
      <c r="N145" s="55">
        <f t="shared" si="25"/>
        <v>0</v>
      </c>
      <c r="O145" s="143"/>
      <c r="P145" s="116"/>
      <c r="Q145" s="35">
        <f t="shared" si="26"/>
        <v>0</v>
      </c>
    </row>
    <row r="146" spans="1:17" s="1" customFormat="1" ht="15.75" x14ac:dyDescent="0.25">
      <c r="A146" s="1">
        <f t="shared" si="24"/>
        <v>0</v>
      </c>
      <c r="B146" s="85" t="s">
        <v>246</v>
      </c>
      <c r="C146" s="86" t="s">
        <v>247</v>
      </c>
      <c r="D146" s="96" t="s">
        <v>21</v>
      </c>
      <c r="E146" s="65">
        <v>0</v>
      </c>
      <c r="F146" s="66">
        <v>0</v>
      </c>
      <c r="G146" s="71">
        <f t="shared" si="28"/>
        <v>0</v>
      </c>
      <c r="H146" s="52">
        <v>0</v>
      </c>
      <c r="I146" s="53">
        <f t="shared" si="27"/>
        <v>0</v>
      </c>
      <c r="J146" s="53">
        <v>0</v>
      </c>
      <c r="K146" s="53">
        <v>0</v>
      </c>
      <c r="L146" s="84">
        <v>0</v>
      </c>
      <c r="M146" s="84">
        <v>0</v>
      </c>
      <c r="N146" s="72">
        <f t="shared" si="25"/>
        <v>0</v>
      </c>
      <c r="O146" s="175"/>
      <c r="P146" s="119"/>
      <c r="Q146" s="75">
        <f t="shared" si="26"/>
        <v>0</v>
      </c>
    </row>
    <row r="147" spans="1:17" s="1" customFormat="1" ht="15.75" x14ac:dyDescent="0.25">
      <c r="A147" s="1">
        <f t="shared" si="24"/>
        <v>0</v>
      </c>
      <c r="B147" s="47"/>
      <c r="C147" s="76" t="s">
        <v>36</v>
      </c>
      <c r="D147" s="77"/>
      <c r="E147" s="78"/>
      <c r="F147" s="78"/>
      <c r="G147" s="71">
        <f>E147*F147</f>
        <v>0</v>
      </c>
      <c r="H147" s="78"/>
      <c r="I147" s="120">
        <f t="shared" si="27"/>
        <v>0</v>
      </c>
      <c r="J147" s="120">
        <v>0</v>
      </c>
      <c r="K147" s="120">
        <v>0</v>
      </c>
      <c r="L147" s="121">
        <v>0</v>
      </c>
      <c r="M147" s="121">
        <v>0</v>
      </c>
      <c r="N147" s="72">
        <f t="shared" si="25"/>
        <v>0</v>
      </c>
      <c r="O147" s="143"/>
      <c r="P147" s="116"/>
      <c r="Q147" s="35">
        <f t="shared" si="26"/>
        <v>0</v>
      </c>
    </row>
    <row r="148" spans="1:17" s="1" customFormat="1" ht="15.75" x14ac:dyDescent="0.25">
      <c r="A148" s="1">
        <f t="shared" si="24"/>
        <v>0</v>
      </c>
      <c r="B148" s="80" t="s">
        <v>248</v>
      </c>
      <c r="C148" s="139" t="s">
        <v>249</v>
      </c>
      <c r="D148" s="77"/>
      <c r="E148" s="78"/>
      <c r="F148" s="78"/>
      <c r="G148" s="71">
        <f>E148*F148</f>
        <v>0</v>
      </c>
      <c r="H148" s="78"/>
      <c r="I148" s="120">
        <f t="shared" si="27"/>
        <v>0</v>
      </c>
      <c r="J148" s="120">
        <v>0</v>
      </c>
      <c r="K148" s="120">
        <v>0</v>
      </c>
      <c r="L148" s="169">
        <v>0</v>
      </c>
      <c r="M148" s="169">
        <v>0</v>
      </c>
      <c r="N148" s="72">
        <f t="shared" si="25"/>
        <v>0</v>
      </c>
      <c r="O148" s="81">
        <f>SUM(G149:G151)</f>
        <v>0</v>
      </c>
      <c r="P148" s="116"/>
      <c r="Q148" s="35">
        <f t="shared" si="26"/>
        <v>0</v>
      </c>
    </row>
    <row r="149" spans="1:17" s="1" customFormat="1" ht="31.5" x14ac:dyDescent="0.25">
      <c r="A149" s="1">
        <f t="shared" si="24"/>
        <v>0</v>
      </c>
      <c r="B149" s="47" t="s">
        <v>250</v>
      </c>
      <c r="C149" s="57" t="s">
        <v>251</v>
      </c>
      <c r="D149" s="68" t="s">
        <v>21</v>
      </c>
      <c r="E149" s="58">
        <v>0</v>
      </c>
      <c r="F149" s="59">
        <v>0</v>
      </c>
      <c r="G149" s="51">
        <f t="shared" ref="G149:G150" si="29">E149*F149</f>
        <v>0</v>
      </c>
      <c r="H149" s="52">
        <v>0</v>
      </c>
      <c r="I149" s="83">
        <f t="shared" si="27"/>
        <v>0</v>
      </c>
      <c r="J149" s="83">
        <v>0</v>
      </c>
      <c r="K149" s="83">
        <v>0</v>
      </c>
      <c r="L149" s="84">
        <v>0</v>
      </c>
      <c r="M149" s="84">
        <v>0</v>
      </c>
      <c r="N149" s="55">
        <f t="shared" si="25"/>
        <v>0</v>
      </c>
      <c r="O149" s="143"/>
      <c r="P149" s="116"/>
      <c r="Q149" s="35">
        <f t="shared" si="26"/>
        <v>0</v>
      </c>
    </row>
    <row r="150" spans="1:17" s="1" customFormat="1" ht="31.5" x14ac:dyDescent="0.25">
      <c r="A150" s="1">
        <f t="shared" si="24"/>
        <v>0</v>
      </c>
      <c r="B150" s="85" t="s">
        <v>252</v>
      </c>
      <c r="C150" s="70" t="s">
        <v>253</v>
      </c>
      <c r="D150" s="96" t="s">
        <v>21</v>
      </c>
      <c r="E150" s="65">
        <v>0</v>
      </c>
      <c r="F150" s="66">
        <v>0</v>
      </c>
      <c r="G150" s="71">
        <f t="shared" si="29"/>
        <v>0</v>
      </c>
      <c r="H150" s="52">
        <v>0</v>
      </c>
      <c r="I150" s="53">
        <f t="shared" si="27"/>
        <v>0</v>
      </c>
      <c r="J150" s="53">
        <v>0</v>
      </c>
      <c r="K150" s="53">
        <v>0</v>
      </c>
      <c r="L150" s="84">
        <v>0</v>
      </c>
      <c r="M150" s="84">
        <v>0</v>
      </c>
      <c r="N150" s="72">
        <f t="shared" si="25"/>
        <v>0</v>
      </c>
      <c r="O150" s="175"/>
      <c r="P150" s="119"/>
      <c r="Q150" s="75">
        <f t="shared" si="26"/>
        <v>0</v>
      </c>
    </row>
    <row r="151" spans="1:17" s="1" customFormat="1" ht="15.75" x14ac:dyDescent="0.25">
      <c r="A151" s="1">
        <f t="shared" si="24"/>
        <v>0</v>
      </c>
      <c r="B151" s="47"/>
      <c r="C151" s="76" t="s">
        <v>36</v>
      </c>
      <c r="D151" s="77"/>
      <c r="E151" s="78"/>
      <c r="F151" s="78"/>
      <c r="G151" s="125">
        <f>E151*F151</f>
        <v>0</v>
      </c>
      <c r="H151" s="125">
        <v>0</v>
      </c>
      <c r="I151" s="125">
        <f t="shared" si="27"/>
        <v>0</v>
      </c>
      <c r="J151" s="125">
        <v>0</v>
      </c>
      <c r="K151" s="125">
        <v>0</v>
      </c>
      <c r="L151" s="125">
        <v>0</v>
      </c>
      <c r="M151" s="125">
        <v>0</v>
      </c>
      <c r="N151" s="125">
        <f t="shared" si="25"/>
        <v>0</v>
      </c>
      <c r="O151" s="143"/>
      <c r="P151" s="116"/>
      <c r="Q151" s="35">
        <f t="shared" si="26"/>
        <v>0</v>
      </c>
    </row>
    <row r="152" spans="1:17" s="1" customFormat="1" ht="15.75" x14ac:dyDescent="0.25">
      <c r="A152" s="1">
        <f t="shared" si="24"/>
        <v>0</v>
      </c>
      <c r="B152" s="80" t="s">
        <v>254</v>
      </c>
      <c r="C152" s="176" t="s">
        <v>255</v>
      </c>
      <c r="D152" s="177"/>
      <c r="E152" s="178"/>
      <c r="F152" s="178"/>
      <c r="G152" s="125">
        <f>E152*F152</f>
        <v>0</v>
      </c>
      <c r="H152" s="125"/>
      <c r="I152" s="125">
        <f t="shared" si="27"/>
        <v>0</v>
      </c>
      <c r="J152" s="125">
        <v>0</v>
      </c>
      <c r="K152" s="125">
        <v>0</v>
      </c>
      <c r="L152" s="125">
        <v>0</v>
      </c>
      <c r="M152" s="125">
        <v>0</v>
      </c>
      <c r="N152" s="125">
        <f t="shared" si="25"/>
        <v>0</v>
      </c>
      <c r="O152" s="81">
        <f>SUM(G153:G158)</f>
        <v>0</v>
      </c>
      <c r="P152" s="116"/>
      <c r="Q152" s="35">
        <f t="shared" si="26"/>
        <v>0</v>
      </c>
    </row>
    <row r="153" spans="1:17" s="1" customFormat="1" ht="15.75" x14ac:dyDescent="0.25">
      <c r="A153" s="1">
        <f t="shared" si="24"/>
        <v>0</v>
      </c>
      <c r="B153" s="47" t="s">
        <v>256</v>
      </c>
      <c r="C153" s="57" t="s">
        <v>257</v>
      </c>
      <c r="D153" s="68" t="s">
        <v>21</v>
      </c>
      <c r="E153" s="58">
        <v>0</v>
      </c>
      <c r="F153" s="59">
        <v>0</v>
      </c>
      <c r="G153" s="51">
        <f t="shared" ref="G153:G174" si="30">E153*F153</f>
        <v>0</v>
      </c>
      <c r="H153" s="52">
        <v>0</v>
      </c>
      <c r="I153" s="53">
        <f t="shared" si="27"/>
        <v>0</v>
      </c>
      <c r="J153" s="53">
        <v>0</v>
      </c>
      <c r="K153" s="53">
        <v>0</v>
      </c>
      <c r="L153" s="54">
        <v>0</v>
      </c>
      <c r="M153" s="54">
        <v>0</v>
      </c>
      <c r="N153" s="55">
        <f t="shared" si="25"/>
        <v>0</v>
      </c>
      <c r="O153" s="143"/>
      <c r="P153" s="116"/>
      <c r="Q153" s="35">
        <f t="shared" si="26"/>
        <v>0</v>
      </c>
    </row>
    <row r="154" spans="1:17" s="1" customFormat="1" ht="15.75" x14ac:dyDescent="0.25">
      <c r="A154" s="1">
        <f t="shared" si="24"/>
        <v>0</v>
      </c>
      <c r="B154" s="47" t="s">
        <v>258</v>
      </c>
      <c r="C154" s="158" t="s">
        <v>259</v>
      </c>
      <c r="D154" s="68" t="s">
        <v>21</v>
      </c>
      <c r="E154" s="58">
        <v>0</v>
      </c>
      <c r="F154" s="59">
        <v>0</v>
      </c>
      <c r="G154" s="51">
        <f t="shared" si="30"/>
        <v>0</v>
      </c>
      <c r="H154" s="52">
        <v>0</v>
      </c>
      <c r="I154" s="53">
        <f t="shared" si="27"/>
        <v>0</v>
      </c>
      <c r="J154" s="53">
        <v>0</v>
      </c>
      <c r="K154" s="53">
        <v>0</v>
      </c>
      <c r="L154" s="54">
        <v>0</v>
      </c>
      <c r="M154" s="54">
        <v>0</v>
      </c>
      <c r="N154" s="55">
        <f t="shared" si="25"/>
        <v>0</v>
      </c>
      <c r="O154" s="143"/>
      <c r="P154" s="116"/>
      <c r="Q154" s="35">
        <f t="shared" si="26"/>
        <v>0</v>
      </c>
    </row>
    <row r="155" spans="1:17" s="1" customFormat="1" ht="15.75" x14ac:dyDescent="0.25">
      <c r="A155" s="1">
        <f t="shared" si="24"/>
        <v>0</v>
      </c>
      <c r="B155" s="47" t="s">
        <v>260</v>
      </c>
      <c r="C155" s="158" t="s">
        <v>261</v>
      </c>
      <c r="D155" s="68" t="s">
        <v>21</v>
      </c>
      <c r="E155" s="58">
        <v>0</v>
      </c>
      <c r="F155" s="59">
        <v>0</v>
      </c>
      <c r="G155" s="51">
        <f t="shared" si="30"/>
        <v>0</v>
      </c>
      <c r="H155" s="52">
        <v>0</v>
      </c>
      <c r="I155" s="53">
        <f t="shared" si="27"/>
        <v>0</v>
      </c>
      <c r="J155" s="53">
        <v>0</v>
      </c>
      <c r="K155" s="53">
        <v>0</v>
      </c>
      <c r="L155" s="54">
        <v>0</v>
      </c>
      <c r="M155" s="54">
        <v>0</v>
      </c>
      <c r="N155" s="55">
        <f t="shared" si="25"/>
        <v>0</v>
      </c>
      <c r="O155" s="179"/>
      <c r="P155" s="116"/>
      <c r="Q155" s="35">
        <f t="shared" si="26"/>
        <v>0</v>
      </c>
    </row>
    <row r="156" spans="1:17" s="1" customFormat="1" ht="15.75" x14ac:dyDescent="0.25">
      <c r="A156" s="1">
        <f t="shared" si="24"/>
        <v>0</v>
      </c>
      <c r="B156" s="47" t="s">
        <v>262</v>
      </c>
      <c r="C156" s="158" t="s">
        <v>263</v>
      </c>
      <c r="D156" s="68" t="s">
        <v>21</v>
      </c>
      <c r="E156" s="58">
        <v>0</v>
      </c>
      <c r="F156" s="59">
        <v>0</v>
      </c>
      <c r="G156" s="51">
        <f>E156*F156</f>
        <v>0</v>
      </c>
      <c r="H156" s="52">
        <v>0</v>
      </c>
      <c r="I156" s="53">
        <f t="shared" si="27"/>
        <v>0</v>
      </c>
      <c r="J156" s="53">
        <v>0</v>
      </c>
      <c r="K156" s="53">
        <v>0</v>
      </c>
      <c r="L156" s="54">
        <v>0</v>
      </c>
      <c r="M156" s="54">
        <v>0</v>
      </c>
      <c r="N156" s="55">
        <f t="shared" si="25"/>
        <v>0</v>
      </c>
      <c r="O156" s="179"/>
      <c r="P156" s="116"/>
      <c r="Q156" s="35">
        <f t="shared" si="26"/>
        <v>0</v>
      </c>
    </row>
    <row r="157" spans="1:17" s="1" customFormat="1" ht="31.5" x14ac:dyDescent="0.25">
      <c r="A157" s="1">
        <f t="shared" si="24"/>
        <v>0</v>
      </c>
      <c r="B157" s="85" t="s">
        <v>264</v>
      </c>
      <c r="C157" s="86" t="s">
        <v>265</v>
      </c>
      <c r="D157" s="96" t="s">
        <v>21</v>
      </c>
      <c r="E157" s="65">
        <v>0</v>
      </c>
      <c r="F157" s="66">
        <v>0</v>
      </c>
      <c r="G157" s="71">
        <f t="shared" si="30"/>
        <v>0</v>
      </c>
      <c r="H157" s="52">
        <v>0</v>
      </c>
      <c r="I157" s="53">
        <f t="shared" si="27"/>
        <v>0</v>
      </c>
      <c r="J157" s="53">
        <v>0</v>
      </c>
      <c r="K157" s="53">
        <v>0</v>
      </c>
      <c r="L157" s="54">
        <v>0</v>
      </c>
      <c r="M157" s="54">
        <v>0</v>
      </c>
      <c r="N157" s="72">
        <f t="shared" si="25"/>
        <v>0</v>
      </c>
      <c r="O157" s="175"/>
      <c r="P157" s="119"/>
      <c r="Q157" s="75">
        <f t="shared" si="26"/>
        <v>0</v>
      </c>
    </row>
    <row r="158" spans="1:17" s="1" customFormat="1" ht="15.75" x14ac:dyDescent="0.25">
      <c r="A158" s="1">
        <f t="shared" si="24"/>
        <v>0</v>
      </c>
      <c r="B158" s="47"/>
      <c r="C158" s="76" t="s">
        <v>36</v>
      </c>
      <c r="D158" s="77"/>
      <c r="E158" s="78"/>
      <c r="F158" s="78"/>
      <c r="G158" s="125">
        <f>E158*F158</f>
        <v>0</v>
      </c>
      <c r="H158" s="125"/>
      <c r="I158" s="125">
        <f t="shared" si="27"/>
        <v>0</v>
      </c>
      <c r="J158" s="125">
        <v>0</v>
      </c>
      <c r="K158" s="125">
        <v>0</v>
      </c>
      <c r="L158" s="125">
        <v>0</v>
      </c>
      <c r="M158" s="125">
        <v>0</v>
      </c>
      <c r="N158" s="125">
        <f t="shared" si="25"/>
        <v>0</v>
      </c>
      <c r="O158" s="143"/>
      <c r="P158" s="116"/>
      <c r="Q158" s="35">
        <f t="shared" si="26"/>
        <v>0</v>
      </c>
    </row>
    <row r="159" spans="1:17" s="1" customFormat="1" ht="15.75" x14ac:dyDescent="0.25">
      <c r="A159" s="1">
        <f t="shared" si="24"/>
        <v>0</v>
      </c>
      <c r="B159" s="80" t="s">
        <v>266</v>
      </c>
      <c r="C159" s="176" t="s">
        <v>267</v>
      </c>
      <c r="D159" s="177"/>
      <c r="E159" s="178"/>
      <c r="F159" s="178"/>
      <c r="G159" s="125">
        <f>E159*F159</f>
        <v>0</v>
      </c>
      <c r="H159" s="125"/>
      <c r="I159" s="125">
        <f t="shared" si="27"/>
        <v>0</v>
      </c>
      <c r="J159" s="125">
        <v>0</v>
      </c>
      <c r="K159" s="125">
        <v>0</v>
      </c>
      <c r="L159" s="125">
        <v>0</v>
      </c>
      <c r="M159" s="125">
        <v>0</v>
      </c>
      <c r="N159" s="125">
        <f t="shared" si="25"/>
        <v>0</v>
      </c>
      <c r="O159" s="81">
        <f>SUM(G160:G166)</f>
        <v>0</v>
      </c>
      <c r="P159" s="116"/>
      <c r="Q159" s="35">
        <f t="shared" si="26"/>
        <v>0</v>
      </c>
    </row>
    <row r="160" spans="1:17" s="1" customFormat="1" ht="15.75" x14ac:dyDescent="0.25">
      <c r="A160" s="1">
        <f t="shared" si="24"/>
        <v>0</v>
      </c>
      <c r="B160" s="47" t="s">
        <v>268</v>
      </c>
      <c r="C160" s="180" t="s">
        <v>269</v>
      </c>
      <c r="D160" s="68" t="s">
        <v>21</v>
      </c>
      <c r="E160" s="58">
        <v>0</v>
      </c>
      <c r="F160" s="59">
        <v>0</v>
      </c>
      <c r="G160" s="51">
        <f t="shared" ref="G160:G162" si="31">E160*F160</f>
        <v>0</v>
      </c>
      <c r="H160" s="52">
        <v>0</v>
      </c>
      <c r="I160" s="53">
        <f t="shared" si="27"/>
        <v>0</v>
      </c>
      <c r="J160" s="53">
        <v>0</v>
      </c>
      <c r="K160" s="53">
        <v>0</v>
      </c>
      <c r="L160" s="54">
        <v>0</v>
      </c>
      <c r="M160" s="54">
        <v>0</v>
      </c>
      <c r="N160" s="55">
        <f t="shared" si="25"/>
        <v>0</v>
      </c>
      <c r="O160" s="143"/>
      <c r="P160" s="116"/>
      <c r="Q160" s="35">
        <f t="shared" si="26"/>
        <v>0</v>
      </c>
    </row>
    <row r="161" spans="1:17" s="1" customFormat="1" ht="15.75" x14ac:dyDescent="0.25">
      <c r="A161" s="1">
        <f t="shared" si="24"/>
        <v>0</v>
      </c>
      <c r="B161" s="47" t="s">
        <v>270</v>
      </c>
      <c r="C161" s="180" t="s">
        <v>271</v>
      </c>
      <c r="D161" s="68" t="s">
        <v>21</v>
      </c>
      <c r="E161" s="58">
        <v>0</v>
      </c>
      <c r="F161" s="59">
        <v>0</v>
      </c>
      <c r="G161" s="51">
        <f t="shared" si="31"/>
        <v>0</v>
      </c>
      <c r="H161" s="52">
        <v>0</v>
      </c>
      <c r="I161" s="53">
        <f t="shared" si="27"/>
        <v>0</v>
      </c>
      <c r="J161" s="53">
        <v>0</v>
      </c>
      <c r="K161" s="53">
        <v>0</v>
      </c>
      <c r="L161" s="54">
        <v>0</v>
      </c>
      <c r="M161" s="54">
        <v>0</v>
      </c>
      <c r="N161" s="55">
        <f t="shared" si="25"/>
        <v>0</v>
      </c>
      <c r="O161" s="143"/>
      <c r="P161" s="116"/>
      <c r="Q161" s="35">
        <f t="shared" si="26"/>
        <v>0</v>
      </c>
    </row>
    <row r="162" spans="1:17" s="1" customFormat="1" ht="15.75" x14ac:dyDescent="0.25">
      <c r="A162" s="1">
        <f t="shared" si="24"/>
        <v>0</v>
      </c>
      <c r="B162" s="47" t="s">
        <v>272</v>
      </c>
      <c r="C162" s="180" t="s">
        <v>273</v>
      </c>
      <c r="D162" s="68" t="s">
        <v>21</v>
      </c>
      <c r="E162" s="58">
        <v>0</v>
      </c>
      <c r="F162" s="59">
        <v>0</v>
      </c>
      <c r="G162" s="51">
        <f t="shared" si="31"/>
        <v>0</v>
      </c>
      <c r="H162" s="52">
        <v>0</v>
      </c>
      <c r="I162" s="53">
        <f t="shared" si="27"/>
        <v>0</v>
      </c>
      <c r="J162" s="53">
        <v>0</v>
      </c>
      <c r="K162" s="53">
        <v>0</v>
      </c>
      <c r="L162" s="54">
        <v>0</v>
      </c>
      <c r="M162" s="54">
        <v>0</v>
      </c>
      <c r="N162" s="55">
        <f t="shared" si="25"/>
        <v>0</v>
      </c>
      <c r="O162" s="143"/>
      <c r="P162" s="116"/>
      <c r="Q162" s="35">
        <f t="shared" si="26"/>
        <v>0</v>
      </c>
    </row>
    <row r="163" spans="1:17" s="1" customFormat="1" ht="31.5" x14ac:dyDescent="0.25">
      <c r="A163" s="1">
        <f t="shared" si="24"/>
        <v>0</v>
      </c>
      <c r="B163" s="47" t="s">
        <v>274</v>
      </c>
      <c r="C163" s="158" t="s">
        <v>275</v>
      </c>
      <c r="D163" s="68" t="s">
        <v>21</v>
      </c>
      <c r="E163" s="58">
        <v>0</v>
      </c>
      <c r="F163" s="59">
        <v>0</v>
      </c>
      <c r="G163" s="51">
        <f t="shared" si="30"/>
        <v>0</v>
      </c>
      <c r="H163" s="52">
        <v>0</v>
      </c>
      <c r="I163" s="53">
        <f t="shared" si="27"/>
        <v>0</v>
      </c>
      <c r="J163" s="53">
        <v>0</v>
      </c>
      <c r="K163" s="53">
        <v>0</v>
      </c>
      <c r="L163" s="54">
        <v>0</v>
      </c>
      <c r="M163" s="54">
        <v>0</v>
      </c>
      <c r="N163" s="55">
        <f t="shared" si="25"/>
        <v>0</v>
      </c>
      <c r="O163" s="143"/>
      <c r="P163" s="116"/>
      <c r="Q163" s="35">
        <f t="shared" si="26"/>
        <v>0</v>
      </c>
    </row>
    <row r="164" spans="1:17" s="1" customFormat="1" ht="15.75" x14ac:dyDescent="0.25">
      <c r="A164" s="1">
        <f t="shared" si="24"/>
        <v>0</v>
      </c>
      <c r="B164" s="47" t="s">
        <v>276</v>
      </c>
      <c r="C164" s="158" t="s">
        <v>277</v>
      </c>
      <c r="D164" s="68" t="s">
        <v>21</v>
      </c>
      <c r="E164" s="58">
        <v>0</v>
      </c>
      <c r="F164" s="59">
        <v>0</v>
      </c>
      <c r="G164" s="51">
        <f t="shared" si="30"/>
        <v>0</v>
      </c>
      <c r="H164" s="52">
        <v>0</v>
      </c>
      <c r="I164" s="53">
        <f t="shared" si="27"/>
        <v>0</v>
      </c>
      <c r="J164" s="53">
        <v>0</v>
      </c>
      <c r="K164" s="53">
        <v>0</v>
      </c>
      <c r="L164" s="54">
        <v>0</v>
      </c>
      <c r="M164" s="54">
        <v>0</v>
      </c>
      <c r="N164" s="55">
        <f t="shared" si="25"/>
        <v>0</v>
      </c>
      <c r="O164" s="143"/>
      <c r="P164" s="116"/>
      <c r="Q164" s="35">
        <f t="shared" si="26"/>
        <v>0</v>
      </c>
    </row>
    <row r="165" spans="1:17" s="1" customFormat="1" ht="15.75" x14ac:dyDescent="0.25">
      <c r="A165" s="1">
        <f t="shared" si="24"/>
        <v>0</v>
      </c>
      <c r="B165" s="85" t="s">
        <v>278</v>
      </c>
      <c r="C165" s="86" t="s">
        <v>279</v>
      </c>
      <c r="D165" s="96" t="s">
        <v>21</v>
      </c>
      <c r="E165" s="65">
        <v>0</v>
      </c>
      <c r="F165" s="66">
        <v>0</v>
      </c>
      <c r="G165" s="71">
        <f t="shared" si="30"/>
        <v>0</v>
      </c>
      <c r="H165" s="52">
        <v>0</v>
      </c>
      <c r="I165" s="53">
        <f t="shared" si="27"/>
        <v>0</v>
      </c>
      <c r="J165" s="53">
        <v>0</v>
      </c>
      <c r="K165" s="53">
        <v>0</v>
      </c>
      <c r="L165" s="54">
        <v>0</v>
      </c>
      <c r="M165" s="54">
        <v>0</v>
      </c>
      <c r="N165" s="72">
        <f t="shared" si="25"/>
        <v>0</v>
      </c>
      <c r="O165" s="175"/>
      <c r="P165" s="119"/>
      <c r="Q165" s="75">
        <f t="shared" si="26"/>
        <v>0</v>
      </c>
    </row>
    <row r="166" spans="1:17" s="1" customFormat="1" ht="15.75" x14ac:dyDescent="0.25">
      <c r="A166" s="1">
        <f t="shared" si="24"/>
        <v>0</v>
      </c>
      <c r="B166" s="47"/>
      <c r="C166" s="76" t="s">
        <v>36</v>
      </c>
      <c r="D166" s="77"/>
      <c r="E166" s="78"/>
      <c r="F166" s="78"/>
      <c r="G166" s="125">
        <f>E166*F166</f>
        <v>0</v>
      </c>
      <c r="H166" s="125"/>
      <c r="I166" s="125">
        <f t="shared" si="27"/>
        <v>0</v>
      </c>
      <c r="J166" s="125">
        <v>0</v>
      </c>
      <c r="K166" s="125">
        <v>0</v>
      </c>
      <c r="L166" s="125">
        <v>0</v>
      </c>
      <c r="M166" s="125">
        <v>0</v>
      </c>
      <c r="N166" s="125">
        <f t="shared" si="25"/>
        <v>0</v>
      </c>
      <c r="O166" s="143"/>
      <c r="P166" s="116"/>
      <c r="Q166" s="35">
        <f t="shared" si="26"/>
        <v>0</v>
      </c>
    </row>
    <row r="167" spans="1:17" s="1" customFormat="1" ht="15.75" x14ac:dyDescent="0.25">
      <c r="A167" s="1">
        <f t="shared" si="24"/>
        <v>0</v>
      </c>
      <c r="B167" s="80" t="s">
        <v>280</v>
      </c>
      <c r="C167" s="176" t="s">
        <v>281</v>
      </c>
      <c r="D167" s="177"/>
      <c r="E167" s="178"/>
      <c r="F167" s="178"/>
      <c r="G167" s="125">
        <f>E167*F167</f>
        <v>0</v>
      </c>
      <c r="H167" s="125"/>
      <c r="I167" s="125">
        <f t="shared" si="27"/>
        <v>0</v>
      </c>
      <c r="J167" s="125">
        <v>0</v>
      </c>
      <c r="K167" s="125">
        <v>0</v>
      </c>
      <c r="L167" s="125">
        <v>0</v>
      </c>
      <c r="M167" s="125">
        <v>0</v>
      </c>
      <c r="N167" s="125">
        <f t="shared" si="25"/>
        <v>0</v>
      </c>
      <c r="O167" s="81">
        <f>SUM(G168:G175)</f>
        <v>0</v>
      </c>
      <c r="P167" s="116"/>
      <c r="Q167" s="35">
        <f t="shared" si="26"/>
        <v>0</v>
      </c>
    </row>
    <row r="168" spans="1:17" s="1" customFormat="1" ht="15.75" x14ac:dyDescent="0.25">
      <c r="A168" s="1">
        <f t="shared" si="24"/>
        <v>0</v>
      </c>
      <c r="B168" s="47" t="s">
        <v>282</v>
      </c>
      <c r="C168" s="158" t="s">
        <v>283</v>
      </c>
      <c r="D168" s="68" t="s">
        <v>21</v>
      </c>
      <c r="E168" s="58">
        <v>0</v>
      </c>
      <c r="F168" s="59">
        <v>0</v>
      </c>
      <c r="G168" s="51">
        <f t="shared" si="30"/>
        <v>0</v>
      </c>
      <c r="H168" s="52">
        <v>0</v>
      </c>
      <c r="I168" s="53">
        <f t="shared" si="27"/>
        <v>0</v>
      </c>
      <c r="J168" s="53">
        <v>0</v>
      </c>
      <c r="K168" s="53">
        <v>0</v>
      </c>
      <c r="L168" s="54">
        <v>0</v>
      </c>
      <c r="M168" s="54">
        <v>0</v>
      </c>
      <c r="N168" s="55">
        <f t="shared" si="25"/>
        <v>0</v>
      </c>
      <c r="O168" s="143"/>
      <c r="P168" s="116"/>
      <c r="Q168" s="35">
        <f t="shared" si="26"/>
        <v>0</v>
      </c>
    </row>
    <row r="169" spans="1:17" s="1" customFormat="1" ht="15.75" x14ac:dyDescent="0.25">
      <c r="A169" s="1">
        <f t="shared" si="24"/>
        <v>0</v>
      </c>
      <c r="B169" s="47" t="s">
        <v>284</v>
      </c>
      <c r="C169" s="158" t="s">
        <v>285</v>
      </c>
      <c r="D169" s="68" t="s">
        <v>21</v>
      </c>
      <c r="E169" s="58">
        <v>0</v>
      </c>
      <c r="F169" s="59">
        <v>0</v>
      </c>
      <c r="G169" s="51">
        <f>E169*F169</f>
        <v>0</v>
      </c>
      <c r="H169" s="52">
        <v>0</v>
      </c>
      <c r="I169" s="53">
        <f t="shared" si="27"/>
        <v>0</v>
      </c>
      <c r="J169" s="53">
        <v>0</v>
      </c>
      <c r="K169" s="53">
        <v>0</v>
      </c>
      <c r="L169" s="54">
        <v>0</v>
      </c>
      <c r="M169" s="54">
        <v>0</v>
      </c>
      <c r="N169" s="55">
        <f t="shared" si="25"/>
        <v>0</v>
      </c>
      <c r="O169" s="143"/>
      <c r="P169" s="116"/>
      <c r="Q169" s="35">
        <f t="shared" si="26"/>
        <v>0</v>
      </c>
    </row>
    <row r="170" spans="1:17" s="1" customFormat="1" ht="15.75" x14ac:dyDescent="0.25">
      <c r="A170" s="1">
        <f t="shared" si="24"/>
        <v>0</v>
      </c>
      <c r="B170" s="47" t="s">
        <v>286</v>
      </c>
      <c r="C170" s="158" t="s">
        <v>287</v>
      </c>
      <c r="D170" s="68" t="s">
        <v>21</v>
      </c>
      <c r="E170" s="58">
        <v>0</v>
      </c>
      <c r="F170" s="59">
        <v>0</v>
      </c>
      <c r="G170" s="51">
        <f>E170*F170</f>
        <v>0</v>
      </c>
      <c r="H170" s="52">
        <v>0</v>
      </c>
      <c r="I170" s="53">
        <f t="shared" si="27"/>
        <v>0</v>
      </c>
      <c r="J170" s="53">
        <v>0</v>
      </c>
      <c r="K170" s="53">
        <v>0</v>
      </c>
      <c r="L170" s="54">
        <v>0</v>
      </c>
      <c r="M170" s="54">
        <v>0</v>
      </c>
      <c r="N170" s="55">
        <f t="shared" si="25"/>
        <v>0</v>
      </c>
      <c r="O170" s="143"/>
      <c r="P170" s="116"/>
      <c r="Q170" s="35">
        <f t="shared" si="26"/>
        <v>0</v>
      </c>
    </row>
    <row r="171" spans="1:17" s="1" customFormat="1" ht="15.75" x14ac:dyDescent="0.25">
      <c r="A171" s="1">
        <f t="shared" si="24"/>
        <v>0</v>
      </c>
      <c r="B171" s="47" t="s">
        <v>288</v>
      </c>
      <c r="C171" s="158" t="s">
        <v>289</v>
      </c>
      <c r="D171" s="68" t="s">
        <v>21</v>
      </c>
      <c r="E171" s="58">
        <v>0</v>
      </c>
      <c r="F171" s="59">
        <v>0</v>
      </c>
      <c r="G171" s="51">
        <f t="shared" si="30"/>
        <v>0</v>
      </c>
      <c r="H171" s="52">
        <v>0</v>
      </c>
      <c r="I171" s="53">
        <f t="shared" si="27"/>
        <v>0</v>
      </c>
      <c r="J171" s="53">
        <v>0</v>
      </c>
      <c r="K171" s="53">
        <v>0</v>
      </c>
      <c r="L171" s="54">
        <v>0</v>
      </c>
      <c r="M171" s="54">
        <v>0</v>
      </c>
      <c r="N171" s="55">
        <f t="shared" si="25"/>
        <v>0</v>
      </c>
      <c r="O171" s="143"/>
      <c r="P171" s="116"/>
      <c r="Q171" s="35">
        <f t="shared" si="26"/>
        <v>0</v>
      </c>
    </row>
    <row r="172" spans="1:17" s="1" customFormat="1" ht="15.75" x14ac:dyDescent="0.25">
      <c r="A172" s="1">
        <f t="shared" si="24"/>
        <v>0</v>
      </c>
      <c r="B172" s="47" t="s">
        <v>290</v>
      </c>
      <c r="C172" s="158" t="s">
        <v>291</v>
      </c>
      <c r="D172" s="68" t="s">
        <v>21</v>
      </c>
      <c r="E172" s="58">
        <v>0</v>
      </c>
      <c r="F172" s="59">
        <v>0</v>
      </c>
      <c r="G172" s="51">
        <f t="shared" si="30"/>
        <v>0</v>
      </c>
      <c r="H172" s="52">
        <v>0</v>
      </c>
      <c r="I172" s="53">
        <f t="shared" si="27"/>
        <v>0</v>
      </c>
      <c r="J172" s="53">
        <v>0</v>
      </c>
      <c r="K172" s="53">
        <v>0</v>
      </c>
      <c r="L172" s="54">
        <v>0</v>
      </c>
      <c r="M172" s="54">
        <v>0</v>
      </c>
      <c r="N172" s="55">
        <f t="shared" si="25"/>
        <v>0</v>
      </c>
      <c r="O172" s="143"/>
      <c r="P172" s="116"/>
      <c r="Q172" s="35">
        <f t="shared" si="26"/>
        <v>0</v>
      </c>
    </row>
    <row r="173" spans="1:17" s="1" customFormat="1" ht="15.75" x14ac:dyDescent="0.25">
      <c r="A173" s="1">
        <f t="shared" si="24"/>
        <v>0</v>
      </c>
      <c r="B173" s="47" t="s">
        <v>292</v>
      </c>
      <c r="C173" s="158" t="s">
        <v>293</v>
      </c>
      <c r="D173" s="68" t="s">
        <v>21</v>
      </c>
      <c r="E173" s="58">
        <v>0</v>
      </c>
      <c r="F173" s="59">
        <v>0</v>
      </c>
      <c r="G173" s="51">
        <f t="shared" si="30"/>
        <v>0</v>
      </c>
      <c r="H173" s="52">
        <v>0</v>
      </c>
      <c r="I173" s="53">
        <f t="shared" si="27"/>
        <v>0</v>
      </c>
      <c r="J173" s="53">
        <v>0</v>
      </c>
      <c r="K173" s="53">
        <v>0</v>
      </c>
      <c r="L173" s="54">
        <v>0</v>
      </c>
      <c r="M173" s="54">
        <v>0</v>
      </c>
      <c r="N173" s="55">
        <f t="shared" si="25"/>
        <v>0</v>
      </c>
      <c r="O173" s="143"/>
      <c r="P173" s="116"/>
      <c r="Q173" s="35">
        <f t="shared" si="26"/>
        <v>0</v>
      </c>
    </row>
    <row r="174" spans="1:17" s="1" customFormat="1" ht="15.75" x14ac:dyDescent="0.25">
      <c r="A174" s="1">
        <f t="shared" si="24"/>
        <v>0</v>
      </c>
      <c r="B174" s="85" t="s">
        <v>294</v>
      </c>
      <c r="C174" s="86" t="s">
        <v>295</v>
      </c>
      <c r="D174" s="96" t="s">
        <v>21</v>
      </c>
      <c r="E174" s="65">
        <v>0</v>
      </c>
      <c r="F174" s="66">
        <v>0</v>
      </c>
      <c r="G174" s="71">
        <f t="shared" si="30"/>
        <v>0</v>
      </c>
      <c r="H174" s="52">
        <v>0</v>
      </c>
      <c r="I174" s="53">
        <f t="shared" si="27"/>
        <v>0</v>
      </c>
      <c r="J174" s="53">
        <v>0</v>
      </c>
      <c r="K174" s="53">
        <v>0</v>
      </c>
      <c r="L174" s="54">
        <v>0</v>
      </c>
      <c r="M174" s="54">
        <v>0</v>
      </c>
      <c r="N174" s="72">
        <f t="shared" si="25"/>
        <v>0</v>
      </c>
      <c r="O174" s="175"/>
      <c r="P174" s="119"/>
      <c r="Q174" s="75">
        <f t="shared" si="26"/>
        <v>0</v>
      </c>
    </row>
    <row r="175" spans="1:17" s="1" customFormat="1" ht="15.75" x14ac:dyDescent="0.25">
      <c r="A175" s="1">
        <f t="shared" si="24"/>
        <v>0</v>
      </c>
      <c r="B175" s="47"/>
      <c r="C175" s="76" t="s">
        <v>36</v>
      </c>
      <c r="D175" s="77"/>
      <c r="E175" s="78"/>
      <c r="F175" s="78"/>
      <c r="G175" s="125">
        <f>E175*F175</f>
        <v>0</v>
      </c>
      <c r="H175" s="125"/>
      <c r="I175" s="125">
        <f t="shared" si="27"/>
        <v>0</v>
      </c>
      <c r="J175" s="125">
        <v>0</v>
      </c>
      <c r="K175" s="125">
        <v>0</v>
      </c>
      <c r="L175" s="125">
        <v>0</v>
      </c>
      <c r="M175" s="125">
        <v>0</v>
      </c>
      <c r="N175" s="125">
        <f t="shared" si="25"/>
        <v>0</v>
      </c>
      <c r="O175" s="143"/>
      <c r="P175" s="116"/>
      <c r="Q175" s="35">
        <f t="shared" si="26"/>
        <v>0</v>
      </c>
    </row>
    <row r="176" spans="1:17" s="1" customFormat="1" ht="15.75" x14ac:dyDescent="0.25">
      <c r="A176" s="1">
        <f t="shared" si="24"/>
        <v>0</v>
      </c>
      <c r="B176" s="80" t="s">
        <v>296</v>
      </c>
      <c r="C176" s="122" t="s">
        <v>297</v>
      </c>
      <c r="D176" s="123"/>
      <c r="E176" s="124"/>
      <c r="F176" s="125"/>
      <c r="G176" s="125">
        <f>E176*F176</f>
        <v>0</v>
      </c>
      <c r="H176" s="125"/>
      <c r="I176" s="125">
        <f t="shared" si="27"/>
        <v>0</v>
      </c>
      <c r="J176" s="125">
        <v>0</v>
      </c>
      <c r="K176" s="125">
        <v>0</v>
      </c>
      <c r="L176" s="125">
        <v>0</v>
      </c>
      <c r="M176" s="125">
        <v>0</v>
      </c>
      <c r="N176" s="125">
        <f t="shared" si="25"/>
        <v>0</v>
      </c>
      <c r="O176" s="81">
        <f>SUM(G177:G184)</f>
        <v>0</v>
      </c>
      <c r="P176" s="116"/>
      <c r="Q176" s="35">
        <f t="shared" si="26"/>
        <v>0</v>
      </c>
    </row>
    <row r="177" spans="1:17" s="1" customFormat="1" ht="15.75" x14ac:dyDescent="0.25">
      <c r="A177" s="1">
        <f t="shared" si="24"/>
        <v>0</v>
      </c>
      <c r="B177" s="47" t="s">
        <v>298</v>
      </c>
      <c r="C177" s="48" t="s">
        <v>299</v>
      </c>
      <c r="D177" s="49" t="s">
        <v>21</v>
      </c>
      <c r="E177" s="50">
        <v>0</v>
      </c>
      <c r="F177" s="44">
        <v>0</v>
      </c>
      <c r="G177" s="82">
        <f t="shared" ref="G177:G183" si="32">E177*F177</f>
        <v>0</v>
      </c>
      <c r="H177" s="52">
        <v>0</v>
      </c>
      <c r="I177" s="83">
        <f t="shared" si="27"/>
        <v>0</v>
      </c>
      <c r="J177" s="83">
        <v>0</v>
      </c>
      <c r="K177" s="83">
        <v>0</v>
      </c>
      <c r="L177" s="84">
        <v>0</v>
      </c>
      <c r="M177" s="84">
        <v>0</v>
      </c>
      <c r="N177" s="55">
        <f t="shared" si="25"/>
        <v>0</v>
      </c>
      <c r="O177" s="115"/>
      <c r="P177" s="116"/>
      <c r="Q177" s="35">
        <f t="shared" si="26"/>
        <v>0</v>
      </c>
    </row>
    <row r="178" spans="1:17" s="1" customFormat="1" ht="15.75" x14ac:dyDescent="0.25">
      <c r="A178" s="1">
        <f t="shared" si="24"/>
        <v>0</v>
      </c>
      <c r="B178" s="47" t="s">
        <v>300</v>
      </c>
      <c r="C178" s="57" t="s">
        <v>301</v>
      </c>
      <c r="D178" s="68" t="s">
        <v>21</v>
      </c>
      <c r="E178" s="58">
        <v>0</v>
      </c>
      <c r="F178" s="59">
        <v>0</v>
      </c>
      <c r="G178" s="51">
        <f t="shared" si="32"/>
        <v>0</v>
      </c>
      <c r="H178" s="52">
        <v>0</v>
      </c>
      <c r="I178" s="53">
        <f t="shared" si="27"/>
        <v>0</v>
      </c>
      <c r="J178" s="53">
        <v>0</v>
      </c>
      <c r="K178" s="53">
        <v>0</v>
      </c>
      <c r="L178" s="84">
        <v>0</v>
      </c>
      <c r="M178" s="84">
        <v>0</v>
      </c>
      <c r="N178" s="55">
        <f t="shared" si="25"/>
        <v>0</v>
      </c>
      <c r="O178" s="115"/>
      <c r="P178" s="116"/>
      <c r="Q178" s="35">
        <f t="shared" si="26"/>
        <v>0</v>
      </c>
    </row>
    <row r="179" spans="1:17" s="1" customFormat="1" ht="15.75" x14ac:dyDescent="0.25">
      <c r="A179" s="1">
        <f t="shared" si="24"/>
        <v>0</v>
      </c>
      <c r="B179" s="47" t="s">
        <v>302</v>
      </c>
      <c r="C179" s="57" t="s">
        <v>303</v>
      </c>
      <c r="D179" s="68" t="s">
        <v>21</v>
      </c>
      <c r="E179" s="58">
        <v>0</v>
      </c>
      <c r="F179" s="59">
        <v>0</v>
      </c>
      <c r="G179" s="51">
        <f>E179*F179</f>
        <v>0</v>
      </c>
      <c r="H179" s="52">
        <v>0</v>
      </c>
      <c r="I179" s="53">
        <f t="shared" si="27"/>
        <v>0</v>
      </c>
      <c r="J179" s="53">
        <v>0</v>
      </c>
      <c r="K179" s="53">
        <v>0</v>
      </c>
      <c r="L179" s="84">
        <v>0</v>
      </c>
      <c r="M179" s="84">
        <v>0</v>
      </c>
      <c r="N179" s="55">
        <f t="shared" si="25"/>
        <v>0</v>
      </c>
      <c r="O179" s="115"/>
      <c r="P179" s="116"/>
      <c r="Q179" s="35">
        <f t="shared" si="26"/>
        <v>0</v>
      </c>
    </row>
    <row r="180" spans="1:17" s="1" customFormat="1" ht="15.75" x14ac:dyDescent="0.25">
      <c r="A180" s="1">
        <f t="shared" si="24"/>
        <v>0</v>
      </c>
      <c r="B180" s="47" t="s">
        <v>304</v>
      </c>
      <c r="C180" s="57" t="s">
        <v>305</v>
      </c>
      <c r="D180" s="68" t="s">
        <v>21</v>
      </c>
      <c r="E180" s="58">
        <v>0</v>
      </c>
      <c r="F180" s="59">
        <v>0</v>
      </c>
      <c r="G180" s="51">
        <f t="shared" si="32"/>
        <v>0</v>
      </c>
      <c r="H180" s="52">
        <v>0</v>
      </c>
      <c r="I180" s="53">
        <f t="shared" si="27"/>
        <v>0</v>
      </c>
      <c r="J180" s="53">
        <v>0</v>
      </c>
      <c r="K180" s="53">
        <v>0</v>
      </c>
      <c r="L180" s="84">
        <v>0</v>
      </c>
      <c r="M180" s="84">
        <v>0</v>
      </c>
      <c r="N180" s="55">
        <f t="shared" si="25"/>
        <v>0</v>
      </c>
      <c r="O180" s="115"/>
      <c r="P180" s="116"/>
      <c r="Q180" s="35">
        <f t="shared" si="26"/>
        <v>0</v>
      </c>
    </row>
    <row r="181" spans="1:17" s="1" customFormat="1" ht="15.75" x14ac:dyDescent="0.25">
      <c r="A181" s="1">
        <f t="shared" si="24"/>
        <v>0</v>
      </c>
      <c r="B181" s="47" t="s">
        <v>306</v>
      </c>
      <c r="C181" s="57" t="s">
        <v>307</v>
      </c>
      <c r="D181" s="68" t="s">
        <v>21</v>
      </c>
      <c r="E181" s="58">
        <v>0</v>
      </c>
      <c r="F181" s="59">
        <v>0</v>
      </c>
      <c r="G181" s="51">
        <f t="shared" si="32"/>
        <v>0</v>
      </c>
      <c r="H181" s="52">
        <v>0</v>
      </c>
      <c r="I181" s="53">
        <f t="shared" si="27"/>
        <v>0</v>
      </c>
      <c r="J181" s="53">
        <v>0</v>
      </c>
      <c r="K181" s="53">
        <v>0</v>
      </c>
      <c r="L181" s="84">
        <v>0</v>
      </c>
      <c r="M181" s="84">
        <v>0</v>
      </c>
      <c r="N181" s="55">
        <f t="shared" si="25"/>
        <v>0</v>
      </c>
      <c r="O181" s="115"/>
      <c r="P181" s="116"/>
      <c r="Q181" s="35">
        <f t="shared" si="26"/>
        <v>0</v>
      </c>
    </row>
    <row r="182" spans="1:17" s="1" customFormat="1" ht="15.75" x14ac:dyDescent="0.25">
      <c r="A182" s="1">
        <f t="shared" si="24"/>
        <v>0</v>
      </c>
      <c r="B182" s="47" t="s">
        <v>308</v>
      </c>
      <c r="C182" s="57" t="s">
        <v>309</v>
      </c>
      <c r="D182" s="68" t="s">
        <v>21</v>
      </c>
      <c r="E182" s="58">
        <v>0</v>
      </c>
      <c r="F182" s="59">
        <v>0</v>
      </c>
      <c r="G182" s="51">
        <f t="shared" si="32"/>
        <v>0</v>
      </c>
      <c r="H182" s="52">
        <v>0</v>
      </c>
      <c r="I182" s="53">
        <f t="shared" si="27"/>
        <v>0</v>
      </c>
      <c r="J182" s="53">
        <v>0</v>
      </c>
      <c r="K182" s="53">
        <v>0</v>
      </c>
      <c r="L182" s="84">
        <v>0</v>
      </c>
      <c r="M182" s="84">
        <v>0</v>
      </c>
      <c r="N182" s="55">
        <f t="shared" si="25"/>
        <v>0</v>
      </c>
      <c r="O182" s="115"/>
      <c r="P182" s="116"/>
      <c r="Q182" s="35">
        <f t="shared" si="26"/>
        <v>0</v>
      </c>
    </row>
    <row r="183" spans="1:17" s="1" customFormat="1" ht="15.75" x14ac:dyDescent="0.25">
      <c r="A183" s="1">
        <f t="shared" si="24"/>
        <v>0</v>
      </c>
      <c r="B183" s="85" t="s">
        <v>310</v>
      </c>
      <c r="C183" s="86" t="s">
        <v>311</v>
      </c>
      <c r="D183" s="96" t="s">
        <v>21</v>
      </c>
      <c r="E183" s="65">
        <v>0</v>
      </c>
      <c r="F183" s="66">
        <v>0</v>
      </c>
      <c r="G183" s="71">
        <f t="shared" si="32"/>
        <v>0</v>
      </c>
      <c r="H183" s="52">
        <v>0</v>
      </c>
      <c r="I183" s="53">
        <f t="shared" si="27"/>
        <v>0</v>
      </c>
      <c r="J183" s="53">
        <v>0</v>
      </c>
      <c r="K183" s="53">
        <v>0</v>
      </c>
      <c r="L183" s="84">
        <v>0</v>
      </c>
      <c r="M183" s="84">
        <v>0</v>
      </c>
      <c r="N183" s="72">
        <f t="shared" si="25"/>
        <v>0</v>
      </c>
      <c r="O183" s="118"/>
      <c r="P183" s="119"/>
      <c r="Q183" s="75">
        <f t="shared" si="26"/>
        <v>0</v>
      </c>
    </row>
    <row r="184" spans="1:17" s="1" customFormat="1" ht="15.75" x14ac:dyDescent="0.25">
      <c r="A184" s="1">
        <f t="shared" si="24"/>
        <v>0</v>
      </c>
      <c r="B184" s="47"/>
      <c r="C184" s="76" t="s">
        <v>36</v>
      </c>
      <c r="D184" s="77"/>
      <c r="E184" s="78"/>
      <c r="F184" s="78"/>
      <c r="G184" s="125">
        <f>E184*F184</f>
        <v>0</v>
      </c>
      <c r="H184" s="125"/>
      <c r="I184" s="125">
        <f t="shared" si="27"/>
        <v>0</v>
      </c>
      <c r="J184" s="125">
        <v>0</v>
      </c>
      <c r="K184" s="125">
        <v>0</v>
      </c>
      <c r="L184" s="125">
        <v>0</v>
      </c>
      <c r="M184" s="125">
        <v>0</v>
      </c>
      <c r="N184" s="125">
        <f t="shared" si="25"/>
        <v>0</v>
      </c>
      <c r="O184" s="115"/>
      <c r="P184" s="116"/>
      <c r="Q184" s="35">
        <f t="shared" si="26"/>
        <v>0</v>
      </c>
    </row>
    <row r="185" spans="1:17" s="1" customFormat="1" ht="15.75" x14ac:dyDescent="0.25">
      <c r="A185" s="1">
        <f t="shared" si="24"/>
        <v>0</v>
      </c>
      <c r="B185" s="80" t="s">
        <v>312</v>
      </c>
      <c r="C185" s="122" t="s">
        <v>313</v>
      </c>
      <c r="D185" s="123"/>
      <c r="E185" s="124"/>
      <c r="F185" s="125"/>
      <c r="G185" s="125">
        <f>E185*F185</f>
        <v>0</v>
      </c>
      <c r="H185" s="125"/>
      <c r="I185" s="125">
        <f t="shared" si="27"/>
        <v>0</v>
      </c>
      <c r="J185" s="125">
        <v>0</v>
      </c>
      <c r="K185" s="125">
        <v>0</v>
      </c>
      <c r="L185" s="125">
        <v>0</v>
      </c>
      <c r="M185" s="125">
        <v>0</v>
      </c>
      <c r="N185" s="125">
        <f t="shared" si="25"/>
        <v>0</v>
      </c>
      <c r="O185" s="81">
        <f>SUM(G186:G190)</f>
        <v>0</v>
      </c>
      <c r="P185" s="116"/>
      <c r="Q185" s="35">
        <f t="shared" si="26"/>
        <v>0</v>
      </c>
    </row>
    <row r="186" spans="1:17" s="1" customFormat="1" ht="31.5" x14ac:dyDescent="0.25">
      <c r="A186" s="1">
        <f t="shared" si="24"/>
        <v>0</v>
      </c>
      <c r="B186" s="47" t="s">
        <v>314</v>
      </c>
      <c r="C186" s="181" t="s">
        <v>315</v>
      </c>
      <c r="D186" s="49" t="s">
        <v>21</v>
      </c>
      <c r="E186" s="50">
        <v>0</v>
      </c>
      <c r="F186" s="44">
        <v>0</v>
      </c>
      <c r="G186" s="82">
        <f t="shared" ref="G186:G189" si="33">E186*F186</f>
        <v>0</v>
      </c>
      <c r="H186" s="52">
        <v>0</v>
      </c>
      <c r="I186" s="182">
        <f t="shared" si="27"/>
        <v>0</v>
      </c>
      <c r="J186" s="182">
        <v>0</v>
      </c>
      <c r="K186" s="182">
        <v>0</v>
      </c>
      <c r="L186" s="183">
        <v>0</v>
      </c>
      <c r="M186" s="183">
        <v>0</v>
      </c>
      <c r="N186" s="55">
        <f t="shared" si="25"/>
        <v>0</v>
      </c>
      <c r="O186" s="184"/>
      <c r="P186" s="116"/>
      <c r="Q186" s="35">
        <f t="shared" si="26"/>
        <v>0</v>
      </c>
    </row>
    <row r="187" spans="1:17" s="1" customFormat="1" ht="31.5" x14ac:dyDescent="0.25">
      <c r="A187" s="1">
        <f t="shared" si="24"/>
        <v>0</v>
      </c>
      <c r="B187" s="47" t="s">
        <v>316</v>
      </c>
      <c r="C187" s="185" t="s">
        <v>317</v>
      </c>
      <c r="D187" s="68" t="s">
        <v>21</v>
      </c>
      <c r="E187" s="58">
        <v>0</v>
      </c>
      <c r="F187" s="59">
        <v>0</v>
      </c>
      <c r="G187" s="51">
        <f t="shared" si="33"/>
        <v>0</v>
      </c>
      <c r="H187" s="52">
        <v>0</v>
      </c>
      <c r="I187" s="186">
        <f t="shared" si="27"/>
        <v>0</v>
      </c>
      <c r="J187" s="186">
        <v>0</v>
      </c>
      <c r="K187" s="186">
        <v>0</v>
      </c>
      <c r="L187" s="183">
        <v>0</v>
      </c>
      <c r="M187" s="183">
        <v>0</v>
      </c>
      <c r="N187" s="55">
        <f t="shared" si="25"/>
        <v>0</v>
      </c>
      <c r="O187" s="184"/>
      <c r="P187" s="116"/>
      <c r="Q187" s="35">
        <f t="shared" si="26"/>
        <v>0</v>
      </c>
    </row>
    <row r="188" spans="1:17" s="1" customFormat="1" ht="15.75" x14ac:dyDescent="0.25">
      <c r="A188" s="1">
        <f t="shared" si="24"/>
        <v>0</v>
      </c>
      <c r="B188" s="47" t="s">
        <v>318</v>
      </c>
      <c r="C188" s="145" t="s">
        <v>319</v>
      </c>
      <c r="D188" s="68" t="s">
        <v>21</v>
      </c>
      <c r="E188" s="58">
        <v>0</v>
      </c>
      <c r="F188" s="59">
        <v>0</v>
      </c>
      <c r="G188" s="51">
        <f t="shared" si="33"/>
        <v>0</v>
      </c>
      <c r="H188" s="52">
        <v>0</v>
      </c>
      <c r="I188" s="186">
        <f t="shared" si="27"/>
        <v>0</v>
      </c>
      <c r="J188" s="186">
        <v>0</v>
      </c>
      <c r="K188" s="186">
        <v>0</v>
      </c>
      <c r="L188" s="183">
        <v>0</v>
      </c>
      <c r="M188" s="183">
        <v>0</v>
      </c>
      <c r="N188" s="55">
        <f t="shared" si="25"/>
        <v>0</v>
      </c>
      <c r="O188" s="184"/>
      <c r="P188" s="116"/>
      <c r="Q188" s="35">
        <f t="shared" si="26"/>
        <v>0</v>
      </c>
    </row>
    <row r="189" spans="1:17" s="1" customFormat="1" ht="15.75" x14ac:dyDescent="0.25">
      <c r="A189" s="1">
        <f t="shared" si="24"/>
        <v>0</v>
      </c>
      <c r="B189" s="85" t="s">
        <v>320</v>
      </c>
      <c r="C189" s="86" t="s">
        <v>321</v>
      </c>
      <c r="D189" s="96" t="s">
        <v>21</v>
      </c>
      <c r="E189" s="65">
        <v>0</v>
      </c>
      <c r="F189" s="66">
        <v>0</v>
      </c>
      <c r="G189" s="71">
        <f t="shared" si="33"/>
        <v>0</v>
      </c>
      <c r="H189" s="52">
        <v>0</v>
      </c>
      <c r="I189" s="53">
        <f t="shared" si="27"/>
        <v>0</v>
      </c>
      <c r="J189" s="53">
        <v>0</v>
      </c>
      <c r="K189" s="53">
        <v>0</v>
      </c>
      <c r="L189" s="183">
        <v>0</v>
      </c>
      <c r="M189" s="183">
        <v>0</v>
      </c>
      <c r="N189" s="72">
        <f t="shared" si="25"/>
        <v>0</v>
      </c>
      <c r="O189" s="147"/>
      <c r="P189" s="119"/>
      <c r="Q189" s="75">
        <f t="shared" si="26"/>
        <v>0</v>
      </c>
    </row>
    <row r="190" spans="1:17" s="1" customFormat="1" ht="15.75" x14ac:dyDescent="0.25">
      <c r="A190" s="1">
        <f t="shared" si="24"/>
        <v>0</v>
      </c>
      <c r="B190" s="47"/>
      <c r="C190" s="76" t="s">
        <v>36</v>
      </c>
      <c r="D190" s="77"/>
      <c r="E190" s="78"/>
      <c r="F190" s="78"/>
      <c r="G190" s="71">
        <f>E190*F190</f>
        <v>0</v>
      </c>
      <c r="H190" s="78"/>
      <c r="I190" s="120">
        <f t="shared" si="27"/>
        <v>0</v>
      </c>
      <c r="J190" s="120">
        <v>0</v>
      </c>
      <c r="K190" s="120">
        <v>0</v>
      </c>
      <c r="L190" s="121">
        <v>0</v>
      </c>
      <c r="M190" s="121">
        <v>0</v>
      </c>
      <c r="N190" s="72">
        <f t="shared" si="25"/>
        <v>0</v>
      </c>
      <c r="O190" s="146"/>
      <c r="P190" s="116"/>
      <c r="Q190" s="35">
        <f t="shared" si="26"/>
        <v>0</v>
      </c>
    </row>
    <row r="191" spans="1:17" s="1" customFormat="1" ht="15.75" x14ac:dyDescent="0.25">
      <c r="A191" s="1">
        <f t="shared" si="24"/>
        <v>0</v>
      </c>
      <c r="B191" s="187" t="s">
        <v>322</v>
      </c>
      <c r="C191" s="122" t="s">
        <v>323</v>
      </c>
      <c r="D191" s="155"/>
      <c r="E191" s="156"/>
      <c r="F191" s="63"/>
      <c r="G191" s="71">
        <f>E191*F191</f>
        <v>0</v>
      </c>
      <c r="H191" s="63"/>
      <c r="I191" s="152">
        <f t="shared" si="27"/>
        <v>0</v>
      </c>
      <c r="J191" s="152">
        <v>0</v>
      </c>
      <c r="K191" s="152">
        <v>0</v>
      </c>
      <c r="L191" s="63">
        <v>0</v>
      </c>
      <c r="M191" s="63">
        <v>0</v>
      </c>
      <c r="N191" s="72">
        <f t="shared" si="25"/>
        <v>0</v>
      </c>
      <c r="O191" s="81">
        <f>SUM(G192:G193)</f>
        <v>0</v>
      </c>
      <c r="P191" s="116"/>
      <c r="Q191" s="35">
        <f t="shared" si="26"/>
        <v>0</v>
      </c>
    </row>
    <row r="192" spans="1:17" s="1" customFormat="1" ht="15.75" x14ac:dyDescent="0.25">
      <c r="A192" s="1">
        <f t="shared" si="24"/>
        <v>0</v>
      </c>
      <c r="B192" s="85" t="s">
        <v>324</v>
      </c>
      <c r="C192" s="86" t="s">
        <v>325</v>
      </c>
      <c r="D192" s="127" t="s">
        <v>21</v>
      </c>
      <c r="E192" s="160">
        <v>0</v>
      </c>
      <c r="F192" s="161">
        <v>0</v>
      </c>
      <c r="G192" s="71">
        <f>E192*F192</f>
        <v>0</v>
      </c>
      <c r="H192" s="52">
        <v>0</v>
      </c>
      <c r="I192" s="53">
        <f t="shared" si="27"/>
        <v>0</v>
      </c>
      <c r="J192" s="53">
        <v>0</v>
      </c>
      <c r="K192" s="53">
        <v>0</v>
      </c>
      <c r="L192" s="188">
        <v>0</v>
      </c>
      <c r="M192" s="188">
        <v>0</v>
      </c>
      <c r="N192" s="72">
        <f t="shared" si="25"/>
        <v>0</v>
      </c>
      <c r="O192" s="147"/>
      <c r="P192" s="119"/>
      <c r="Q192" s="75">
        <f t="shared" si="26"/>
        <v>0</v>
      </c>
    </row>
    <row r="193" spans="1:17" s="1" customFormat="1" ht="15.75" x14ac:dyDescent="0.25">
      <c r="A193" s="1">
        <f t="shared" si="24"/>
        <v>0</v>
      </c>
      <c r="B193" s="47"/>
      <c r="C193" s="76" t="s">
        <v>36</v>
      </c>
      <c r="D193" s="77"/>
      <c r="E193" s="78"/>
      <c r="F193" s="78"/>
      <c r="G193" s="125">
        <f>E193*F193</f>
        <v>0</v>
      </c>
      <c r="H193" s="125"/>
      <c r="I193" s="125">
        <f t="shared" si="27"/>
        <v>0</v>
      </c>
      <c r="J193" s="125">
        <v>0</v>
      </c>
      <c r="K193" s="125">
        <v>0</v>
      </c>
      <c r="L193" s="125">
        <v>0</v>
      </c>
      <c r="M193" s="125">
        <v>0</v>
      </c>
      <c r="N193" s="125">
        <f t="shared" si="25"/>
        <v>0</v>
      </c>
      <c r="O193" s="146"/>
      <c r="P193" s="116"/>
      <c r="Q193" s="35">
        <f t="shared" si="26"/>
        <v>0</v>
      </c>
    </row>
    <row r="194" spans="1:17" s="1" customFormat="1" ht="15.75" x14ac:dyDescent="0.25">
      <c r="A194" s="1">
        <f t="shared" si="24"/>
        <v>0</v>
      </c>
      <c r="B194" s="80" t="s">
        <v>326</v>
      </c>
      <c r="C194" s="122" t="s">
        <v>97</v>
      </c>
      <c r="D194" s="123"/>
      <c r="E194" s="124"/>
      <c r="F194" s="125"/>
      <c r="G194" s="125">
        <f>E194*F194</f>
        <v>0</v>
      </c>
      <c r="H194" s="125"/>
      <c r="I194" s="125">
        <f t="shared" si="27"/>
        <v>0</v>
      </c>
      <c r="J194" s="125">
        <v>0</v>
      </c>
      <c r="K194" s="125">
        <v>0</v>
      </c>
      <c r="L194" s="125">
        <v>0</v>
      </c>
      <c r="M194" s="125">
        <v>0</v>
      </c>
      <c r="N194" s="125">
        <f t="shared" si="25"/>
        <v>0</v>
      </c>
      <c r="O194" s="81">
        <f>SUM(G195:G200)</f>
        <v>0</v>
      </c>
      <c r="P194" s="116"/>
      <c r="Q194" s="35">
        <f t="shared" si="26"/>
        <v>0</v>
      </c>
    </row>
    <row r="195" spans="1:17" s="1" customFormat="1" ht="15.75" x14ac:dyDescent="0.25">
      <c r="A195" s="1">
        <f t="shared" si="24"/>
        <v>0</v>
      </c>
      <c r="B195" s="47" t="s">
        <v>327</v>
      </c>
      <c r="C195" s="157" t="s">
        <v>101</v>
      </c>
      <c r="D195" s="49" t="s">
        <v>21</v>
      </c>
      <c r="E195" s="50">
        <v>0</v>
      </c>
      <c r="F195" s="44">
        <v>0</v>
      </c>
      <c r="G195" s="82">
        <f t="shared" ref="G195:G199" si="34">E195*F195</f>
        <v>0</v>
      </c>
      <c r="H195" s="52">
        <v>0</v>
      </c>
      <c r="I195" s="53">
        <f t="shared" si="27"/>
        <v>0</v>
      </c>
      <c r="J195" s="53">
        <v>0</v>
      </c>
      <c r="K195" s="53">
        <v>0</v>
      </c>
      <c r="L195" s="54">
        <v>0</v>
      </c>
      <c r="M195" s="54">
        <v>0</v>
      </c>
      <c r="N195" s="55">
        <f t="shared" si="25"/>
        <v>0</v>
      </c>
      <c r="O195" s="143"/>
      <c r="P195" s="116"/>
      <c r="Q195" s="35">
        <f t="shared" si="26"/>
        <v>0</v>
      </c>
    </row>
    <row r="196" spans="1:17" s="1" customFormat="1" ht="15.75" x14ac:dyDescent="0.25">
      <c r="A196" s="1">
        <f t="shared" ref="A196:A235" si="35">G196-N196</f>
        <v>0</v>
      </c>
      <c r="B196" s="47" t="s">
        <v>328</v>
      </c>
      <c r="C196" s="157" t="s">
        <v>99</v>
      </c>
      <c r="D196" s="49" t="s">
        <v>21</v>
      </c>
      <c r="E196" s="50">
        <v>0</v>
      </c>
      <c r="F196" s="44">
        <v>0</v>
      </c>
      <c r="G196" s="82">
        <f>E196*F196</f>
        <v>0</v>
      </c>
      <c r="H196" s="52">
        <v>0</v>
      </c>
      <c r="I196" s="53">
        <f t="shared" si="27"/>
        <v>0</v>
      </c>
      <c r="J196" s="53">
        <v>0</v>
      </c>
      <c r="K196" s="53">
        <v>0</v>
      </c>
      <c r="L196" s="54">
        <v>0</v>
      </c>
      <c r="M196" s="54">
        <v>0</v>
      </c>
      <c r="N196" s="55">
        <f t="shared" ref="N196:N205" si="36">SUM(I196:M196)</f>
        <v>0</v>
      </c>
      <c r="O196" s="143"/>
      <c r="P196" s="116"/>
      <c r="Q196" s="35">
        <f t="shared" ref="Q196:Q235" si="37">SUM(I196:K196)-H196</f>
        <v>0</v>
      </c>
    </row>
    <row r="197" spans="1:17" s="1" customFormat="1" ht="15.75" x14ac:dyDescent="0.25">
      <c r="A197" s="1">
        <f t="shared" si="35"/>
        <v>0</v>
      </c>
      <c r="B197" s="47" t="s">
        <v>329</v>
      </c>
      <c r="C197" s="57" t="s">
        <v>330</v>
      </c>
      <c r="D197" s="68" t="s">
        <v>21</v>
      </c>
      <c r="E197" s="58">
        <v>0</v>
      </c>
      <c r="F197" s="59">
        <v>0</v>
      </c>
      <c r="G197" s="51">
        <f t="shared" si="34"/>
        <v>0</v>
      </c>
      <c r="H197" s="52">
        <v>0</v>
      </c>
      <c r="I197" s="53">
        <f t="shared" ref="I197:I235" si="38">G197</f>
        <v>0</v>
      </c>
      <c r="J197" s="53">
        <v>0</v>
      </c>
      <c r="K197" s="53">
        <v>0</v>
      </c>
      <c r="L197" s="54">
        <v>0</v>
      </c>
      <c r="M197" s="54">
        <v>0</v>
      </c>
      <c r="N197" s="55">
        <f t="shared" si="36"/>
        <v>0</v>
      </c>
      <c r="O197" s="115"/>
      <c r="P197" s="116"/>
      <c r="Q197" s="35">
        <f t="shared" si="37"/>
        <v>0</v>
      </c>
    </row>
    <row r="198" spans="1:17" s="1" customFormat="1" ht="15.75" x14ac:dyDescent="0.25">
      <c r="A198" s="1">
        <f t="shared" si="35"/>
        <v>0</v>
      </c>
      <c r="B198" s="47" t="s">
        <v>331</v>
      </c>
      <c r="C198" s="158" t="s">
        <v>332</v>
      </c>
      <c r="D198" s="68" t="s">
        <v>21</v>
      </c>
      <c r="E198" s="58">
        <v>0</v>
      </c>
      <c r="F198" s="59">
        <v>0</v>
      </c>
      <c r="G198" s="51">
        <f t="shared" si="34"/>
        <v>0</v>
      </c>
      <c r="H198" s="52">
        <v>0</v>
      </c>
      <c r="I198" s="53">
        <f t="shared" si="38"/>
        <v>0</v>
      </c>
      <c r="J198" s="53">
        <v>0</v>
      </c>
      <c r="K198" s="53">
        <v>0</v>
      </c>
      <c r="L198" s="54">
        <v>0</v>
      </c>
      <c r="M198" s="54">
        <v>0</v>
      </c>
      <c r="N198" s="55">
        <f t="shared" si="36"/>
        <v>0</v>
      </c>
      <c r="O198" s="143"/>
      <c r="P198" s="116"/>
      <c r="Q198" s="35">
        <f t="shared" si="37"/>
        <v>0</v>
      </c>
    </row>
    <row r="199" spans="1:17" s="1" customFormat="1" ht="15.75" x14ac:dyDescent="0.25">
      <c r="A199" s="1">
        <f t="shared" si="35"/>
        <v>0</v>
      </c>
      <c r="B199" s="85" t="s">
        <v>333</v>
      </c>
      <c r="C199" s="86" t="s">
        <v>109</v>
      </c>
      <c r="D199" s="96" t="s">
        <v>21</v>
      </c>
      <c r="E199" s="65">
        <v>0</v>
      </c>
      <c r="F199" s="66">
        <v>0</v>
      </c>
      <c r="G199" s="71">
        <f t="shared" si="34"/>
        <v>0</v>
      </c>
      <c r="H199" s="52">
        <v>0</v>
      </c>
      <c r="I199" s="53">
        <f t="shared" si="38"/>
        <v>0</v>
      </c>
      <c r="J199" s="53">
        <v>0</v>
      </c>
      <c r="K199" s="53">
        <v>0</v>
      </c>
      <c r="L199" s="54">
        <v>0</v>
      </c>
      <c r="M199" s="54">
        <v>0</v>
      </c>
      <c r="N199" s="72">
        <f t="shared" si="36"/>
        <v>0</v>
      </c>
      <c r="O199" s="175"/>
      <c r="P199" s="119"/>
      <c r="Q199" s="75">
        <f t="shared" si="37"/>
        <v>0</v>
      </c>
    </row>
    <row r="200" spans="1:17" s="1" customFormat="1" ht="15.75" x14ac:dyDescent="0.25">
      <c r="A200" s="1">
        <f t="shared" si="35"/>
        <v>0</v>
      </c>
      <c r="B200" s="47"/>
      <c r="C200" s="76" t="s">
        <v>36</v>
      </c>
      <c r="D200" s="77"/>
      <c r="E200" s="78"/>
      <c r="F200" s="78"/>
      <c r="G200" s="71">
        <f>E200*F200</f>
        <v>0</v>
      </c>
      <c r="H200" s="78"/>
      <c r="I200" s="120">
        <f t="shared" si="38"/>
        <v>0</v>
      </c>
      <c r="J200" s="120">
        <v>0</v>
      </c>
      <c r="K200" s="120">
        <v>0</v>
      </c>
      <c r="L200" s="121">
        <v>0</v>
      </c>
      <c r="M200" s="121">
        <v>0</v>
      </c>
      <c r="N200" s="72">
        <f t="shared" si="36"/>
        <v>0</v>
      </c>
      <c r="O200" s="146"/>
      <c r="P200" s="116"/>
      <c r="Q200" s="35">
        <f t="shared" si="37"/>
        <v>0</v>
      </c>
    </row>
    <row r="201" spans="1:17" s="1" customFormat="1" ht="15.75" x14ac:dyDescent="0.25">
      <c r="A201" s="1">
        <f t="shared" si="35"/>
        <v>0</v>
      </c>
      <c r="B201" s="189" t="s">
        <v>334</v>
      </c>
      <c r="C201" s="190" t="s">
        <v>335</v>
      </c>
      <c r="D201" s="191"/>
      <c r="E201" s="192"/>
      <c r="F201" s="193"/>
      <c r="G201" s="71">
        <f>E201*F201</f>
        <v>0</v>
      </c>
      <c r="H201" s="125"/>
      <c r="I201" s="126">
        <f t="shared" si="38"/>
        <v>0</v>
      </c>
      <c r="J201" s="126">
        <v>0</v>
      </c>
      <c r="K201" s="126">
        <v>0</v>
      </c>
      <c r="L201" s="125">
        <v>0</v>
      </c>
      <c r="M201" s="125">
        <v>0</v>
      </c>
      <c r="N201" s="72">
        <f t="shared" si="36"/>
        <v>0</v>
      </c>
      <c r="O201" s="81">
        <f>SUM(G203:G205)</f>
        <v>0</v>
      </c>
      <c r="P201" s="116"/>
      <c r="Q201" s="35">
        <f t="shared" si="37"/>
        <v>0</v>
      </c>
    </row>
    <row r="202" spans="1:17" s="1" customFormat="1" ht="31.5" x14ac:dyDescent="0.25">
      <c r="A202" s="1">
        <f t="shared" si="35"/>
        <v>0</v>
      </c>
      <c r="B202" s="194" t="s">
        <v>336</v>
      </c>
      <c r="C202" s="195" t="s">
        <v>337</v>
      </c>
      <c r="D202" s="96" t="s">
        <v>21</v>
      </c>
      <c r="E202" s="65">
        <v>0</v>
      </c>
      <c r="F202" s="66">
        <v>0</v>
      </c>
      <c r="G202" s="82">
        <f>E202*F202</f>
        <v>0</v>
      </c>
      <c r="H202" s="52">
        <v>0</v>
      </c>
      <c r="I202" s="83">
        <f t="shared" si="38"/>
        <v>0</v>
      </c>
      <c r="J202" s="83">
        <v>0</v>
      </c>
      <c r="K202" s="83">
        <v>0</v>
      </c>
      <c r="L202" s="84">
        <v>0</v>
      </c>
      <c r="M202" s="84">
        <v>0</v>
      </c>
      <c r="N202" s="55">
        <f t="shared" si="36"/>
        <v>0</v>
      </c>
      <c r="O202" s="143"/>
      <c r="P202" s="116"/>
      <c r="Q202" s="35">
        <f t="shared" si="37"/>
        <v>0</v>
      </c>
    </row>
    <row r="203" spans="1:17" s="1" customFormat="1" ht="15.75" x14ac:dyDescent="0.25">
      <c r="A203" s="1">
        <f t="shared" si="35"/>
        <v>0</v>
      </c>
      <c r="B203" s="194" t="s">
        <v>338</v>
      </c>
      <c r="C203" s="195" t="s">
        <v>339</v>
      </c>
      <c r="D203" s="96" t="s">
        <v>21</v>
      </c>
      <c r="E203" s="65">
        <v>0</v>
      </c>
      <c r="F203" s="66">
        <v>0</v>
      </c>
      <c r="G203" s="82">
        <f t="shared" ref="G203:G205" si="39">E203*F203</f>
        <v>0</v>
      </c>
      <c r="H203" s="52">
        <v>0</v>
      </c>
      <c r="I203" s="83">
        <f t="shared" si="38"/>
        <v>0</v>
      </c>
      <c r="J203" s="83">
        <v>0</v>
      </c>
      <c r="K203" s="83">
        <v>0</v>
      </c>
      <c r="L203" s="84">
        <v>0</v>
      </c>
      <c r="M203" s="84">
        <v>0</v>
      </c>
      <c r="N203" s="55">
        <f t="shared" si="36"/>
        <v>0</v>
      </c>
      <c r="O203" s="143"/>
      <c r="P203" s="116"/>
      <c r="Q203" s="35">
        <f t="shared" si="37"/>
        <v>0</v>
      </c>
    </row>
    <row r="204" spans="1:17" s="1" customFormat="1" ht="15.75" x14ac:dyDescent="0.25">
      <c r="A204" s="1">
        <f t="shared" si="35"/>
        <v>0</v>
      </c>
      <c r="B204" s="69" t="s">
        <v>340</v>
      </c>
      <c r="C204" s="196" t="s">
        <v>341</v>
      </c>
      <c r="D204" s="96" t="s">
        <v>21</v>
      </c>
      <c r="E204" s="65">
        <v>0</v>
      </c>
      <c r="F204" s="66">
        <v>0</v>
      </c>
      <c r="G204" s="71">
        <f t="shared" si="39"/>
        <v>0</v>
      </c>
      <c r="H204" s="52">
        <v>0</v>
      </c>
      <c r="I204" s="53">
        <f t="shared" si="38"/>
        <v>0</v>
      </c>
      <c r="J204" s="53">
        <v>0</v>
      </c>
      <c r="K204" s="53">
        <v>0</v>
      </c>
      <c r="L204" s="84">
        <v>0</v>
      </c>
      <c r="M204" s="84">
        <v>0</v>
      </c>
      <c r="N204" s="72">
        <f t="shared" si="36"/>
        <v>0</v>
      </c>
      <c r="O204" s="175"/>
      <c r="P204" s="119"/>
      <c r="Q204" s="75">
        <f t="shared" si="37"/>
        <v>0</v>
      </c>
    </row>
    <row r="205" spans="1:17" s="1" customFormat="1" ht="16.5" thickBot="1" x14ac:dyDescent="0.3">
      <c r="A205" s="1">
        <f t="shared" si="35"/>
        <v>0</v>
      </c>
      <c r="B205" s="97"/>
      <c r="C205" s="76" t="s">
        <v>36</v>
      </c>
      <c r="D205" s="77"/>
      <c r="E205" s="78"/>
      <c r="F205" s="78"/>
      <c r="G205" s="79">
        <f t="shared" si="39"/>
        <v>0</v>
      </c>
      <c r="H205" s="78"/>
      <c r="I205" s="78">
        <f t="shared" si="38"/>
        <v>0</v>
      </c>
      <c r="J205" s="78">
        <v>0</v>
      </c>
      <c r="K205" s="78">
        <v>0</v>
      </c>
      <c r="L205" s="78">
        <v>0</v>
      </c>
      <c r="M205" s="78">
        <v>0</v>
      </c>
      <c r="N205" s="120">
        <f t="shared" si="36"/>
        <v>0</v>
      </c>
      <c r="O205" s="130"/>
      <c r="P205" s="131"/>
      <c r="Q205" s="35">
        <f t="shared" si="37"/>
        <v>0</v>
      </c>
    </row>
    <row r="206" spans="1:17" s="1" customFormat="1" ht="18.75" x14ac:dyDescent="0.25">
      <c r="A206" s="1">
        <f t="shared" si="35"/>
        <v>0</v>
      </c>
      <c r="B206" s="26">
        <v>6</v>
      </c>
      <c r="C206" s="132" t="s">
        <v>342</v>
      </c>
      <c r="D206" s="133"/>
      <c r="E206" s="134"/>
      <c r="F206" s="135"/>
      <c r="G206" s="136">
        <f>E206*F206</f>
        <v>0</v>
      </c>
      <c r="H206" s="135"/>
      <c r="I206" s="137">
        <f t="shared" si="38"/>
        <v>0</v>
      </c>
      <c r="J206" s="137">
        <v>0</v>
      </c>
      <c r="K206" s="137">
        <v>0</v>
      </c>
      <c r="L206" s="135">
        <v>0</v>
      </c>
      <c r="M206" s="135">
        <v>0</v>
      </c>
      <c r="N206" s="137">
        <f t="shared" ref="N206:N235" si="40">SUM(I206:K206)</f>
        <v>0</v>
      </c>
      <c r="O206" s="136"/>
      <c r="P206" s="138">
        <f>O207+O214+O222+O230+O233</f>
        <v>0</v>
      </c>
      <c r="Q206" s="35">
        <f t="shared" si="37"/>
        <v>0</v>
      </c>
    </row>
    <row r="207" spans="1:17" s="1" customFormat="1" ht="15.75" x14ac:dyDescent="0.25">
      <c r="A207" s="1">
        <f t="shared" si="35"/>
        <v>0</v>
      </c>
      <c r="B207" s="80" t="s">
        <v>343</v>
      </c>
      <c r="C207" s="122" t="s">
        <v>344</v>
      </c>
      <c r="D207" s="123"/>
      <c r="E207" s="124"/>
      <c r="F207" s="125"/>
      <c r="G207" s="162">
        <f>E207*F207</f>
        <v>0</v>
      </c>
      <c r="H207" s="125"/>
      <c r="I207" s="126">
        <f t="shared" si="38"/>
        <v>0</v>
      </c>
      <c r="J207" s="126">
        <v>0</v>
      </c>
      <c r="K207" s="126">
        <v>0</v>
      </c>
      <c r="L207" s="125">
        <v>0</v>
      </c>
      <c r="M207" s="125">
        <v>0</v>
      </c>
      <c r="N207" s="126">
        <f t="shared" si="40"/>
        <v>0</v>
      </c>
      <c r="O207" s="81">
        <f>SUM(G208:G213)</f>
        <v>0</v>
      </c>
      <c r="P207" s="116"/>
      <c r="Q207" s="35">
        <f t="shared" si="37"/>
        <v>0</v>
      </c>
    </row>
    <row r="208" spans="1:17" s="1" customFormat="1" ht="15.75" x14ac:dyDescent="0.25">
      <c r="A208" s="1">
        <f t="shared" si="35"/>
        <v>0</v>
      </c>
      <c r="B208" s="47" t="s">
        <v>345</v>
      </c>
      <c r="C208" s="48" t="s">
        <v>346</v>
      </c>
      <c r="D208" s="49" t="s">
        <v>21</v>
      </c>
      <c r="E208" s="50">
        <v>0</v>
      </c>
      <c r="F208" s="44">
        <v>0</v>
      </c>
      <c r="G208" s="82">
        <f t="shared" ref="G208:G212" si="41">E208*F208</f>
        <v>0</v>
      </c>
      <c r="H208" s="52">
        <v>0</v>
      </c>
      <c r="I208" s="83">
        <f t="shared" si="38"/>
        <v>0</v>
      </c>
      <c r="J208" s="83">
        <v>0</v>
      </c>
      <c r="K208" s="83">
        <v>0</v>
      </c>
      <c r="L208" s="197">
        <v>0</v>
      </c>
      <c r="M208" s="197">
        <v>0</v>
      </c>
      <c r="N208" s="55">
        <f t="shared" si="40"/>
        <v>0</v>
      </c>
      <c r="O208" s="115"/>
      <c r="P208" s="116"/>
      <c r="Q208" s="35">
        <f t="shared" si="37"/>
        <v>0</v>
      </c>
    </row>
    <row r="209" spans="1:17" s="1" customFormat="1" ht="15.75" x14ac:dyDescent="0.25">
      <c r="A209" s="1">
        <f t="shared" si="35"/>
        <v>0</v>
      </c>
      <c r="B209" s="47" t="s">
        <v>347</v>
      </c>
      <c r="C209" s="57" t="s">
        <v>348</v>
      </c>
      <c r="D209" s="68" t="s">
        <v>21</v>
      </c>
      <c r="E209" s="58">
        <v>0</v>
      </c>
      <c r="F209" s="59">
        <v>0</v>
      </c>
      <c r="G209" s="51">
        <f t="shared" si="41"/>
        <v>0</v>
      </c>
      <c r="H209" s="52">
        <v>0</v>
      </c>
      <c r="I209" s="53">
        <f t="shared" si="38"/>
        <v>0</v>
      </c>
      <c r="J209" s="53">
        <v>0</v>
      </c>
      <c r="K209" s="53">
        <v>0</v>
      </c>
      <c r="L209" s="197">
        <v>0</v>
      </c>
      <c r="M209" s="197">
        <v>0</v>
      </c>
      <c r="N209" s="55">
        <f t="shared" si="40"/>
        <v>0</v>
      </c>
      <c r="O209" s="115"/>
      <c r="P209" s="116"/>
      <c r="Q209" s="35">
        <f t="shared" si="37"/>
        <v>0</v>
      </c>
    </row>
    <row r="210" spans="1:17" s="1" customFormat="1" ht="15.75" x14ac:dyDescent="0.25">
      <c r="A210" s="1">
        <f t="shared" si="35"/>
        <v>0</v>
      </c>
      <c r="B210" s="47" t="s">
        <v>349</v>
      </c>
      <c r="C210" s="57" t="s">
        <v>350</v>
      </c>
      <c r="D210" s="68" t="s">
        <v>21</v>
      </c>
      <c r="E210" s="58">
        <v>0</v>
      </c>
      <c r="F210" s="59">
        <v>0</v>
      </c>
      <c r="G210" s="51">
        <f t="shared" si="41"/>
        <v>0</v>
      </c>
      <c r="H210" s="52">
        <v>0</v>
      </c>
      <c r="I210" s="53">
        <f t="shared" si="38"/>
        <v>0</v>
      </c>
      <c r="J210" s="53">
        <v>0</v>
      </c>
      <c r="K210" s="53">
        <v>0</v>
      </c>
      <c r="L210" s="197">
        <v>0</v>
      </c>
      <c r="M210" s="197">
        <v>0</v>
      </c>
      <c r="N210" s="55">
        <f t="shared" si="40"/>
        <v>0</v>
      </c>
      <c r="O210" s="115"/>
      <c r="P210" s="116"/>
      <c r="Q210" s="35">
        <f t="shared" si="37"/>
        <v>0</v>
      </c>
    </row>
    <row r="211" spans="1:17" s="1" customFormat="1" ht="15.75" x14ac:dyDescent="0.25">
      <c r="A211" s="1">
        <f t="shared" si="35"/>
        <v>0</v>
      </c>
      <c r="B211" s="47" t="s">
        <v>351</v>
      </c>
      <c r="C211" s="57" t="s">
        <v>352</v>
      </c>
      <c r="D211" s="68" t="s">
        <v>21</v>
      </c>
      <c r="E211" s="58">
        <v>0</v>
      </c>
      <c r="F211" s="59">
        <v>0</v>
      </c>
      <c r="G211" s="51">
        <f t="shared" si="41"/>
        <v>0</v>
      </c>
      <c r="H211" s="52">
        <v>0</v>
      </c>
      <c r="I211" s="53">
        <f t="shared" si="38"/>
        <v>0</v>
      </c>
      <c r="J211" s="53">
        <v>0</v>
      </c>
      <c r="K211" s="53">
        <v>0</v>
      </c>
      <c r="L211" s="197">
        <v>0</v>
      </c>
      <c r="M211" s="197">
        <v>0</v>
      </c>
      <c r="N211" s="55">
        <f t="shared" si="40"/>
        <v>0</v>
      </c>
      <c r="O211" s="115"/>
      <c r="P211" s="116"/>
      <c r="Q211" s="35">
        <f t="shared" si="37"/>
        <v>0</v>
      </c>
    </row>
    <row r="212" spans="1:17" s="1" customFormat="1" ht="15.75" x14ac:dyDescent="0.25">
      <c r="A212" s="1">
        <f t="shared" si="35"/>
        <v>0</v>
      </c>
      <c r="B212" s="85" t="s">
        <v>353</v>
      </c>
      <c r="C212" s="86" t="s">
        <v>354</v>
      </c>
      <c r="D212" s="96" t="s">
        <v>21</v>
      </c>
      <c r="E212" s="65">
        <v>0</v>
      </c>
      <c r="F212" s="66">
        <v>0</v>
      </c>
      <c r="G212" s="87">
        <f t="shared" si="41"/>
        <v>0</v>
      </c>
      <c r="H212" s="52">
        <v>0</v>
      </c>
      <c r="I212" s="89">
        <f t="shared" si="38"/>
        <v>0</v>
      </c>
      <c r="J212" s="89">
        <v>0</v>
      </c>
      <c r="K212" s="89">
        <v>0</v>
      </c>
      <c r="L212" s="198">
        <v>0</v>
      </c>
      <c r="M212" s="198">
        <v>0</v>
      </c>
      <c r="N212" s="72">
        <f t="shared" si="40"/>
        <v>0</v>
      </c>
      <c r="O212" s="118"/>
      <c r="P212" s="119"/>
      <c r="Q212" s="75">
        <f t="shared" si="37"/>
        <v>0</v>
      </c>
    </row>
    <row r="213" spans="1:17" s="1" customFormat="1" ht="15.75" x14ac:dyDescent="0.25">
      <c r="A213" s="1">
        <f t="shared" si="35"/>
        <v>0</v>
      </c>
      <c r="B213" s="47"/>
      <c r="C213" s="76" t="s">
        <v>36</v>
      </c>
      <c r="D213" s="77"/>
      <c r="E213" s="78"/>
      <c r="F213" s="78"/>
      <c r="G213" s="79">
        <f>E213*F213</f>
        <v>0</v>
      </c>
      <c r="H213" s="78"/>
      <c r="I213" s="120">
        <f t="shared" si="38"/>
        <v>0</v>
      </c>
      <c r="J213" s="120">
        <v>0</v>
      </c>
      <c r="K213" s="120">
        <v>0</v>
      </c>
      <c r="L213" s="121">
        <v>0</v>
      </c>
      <c r="M213" s="121">
        <v>0</v>
      </c>
      <c r="N213" s="120">
        <f t="shared" si="40"/>
        <v>0</v>
      </c>
      <c r="O213" s="115"/>
      <c r="P213" s="116"/>
      <c r="Q213" s="35">
        <f t="shared" si="37"/>
        <v>0</v>
      </c>
    </row>
    <row r="214" spans="1:17" s="1" customFormat="1" ht="15.75" x14ac:dyDescent="0.25">
      <c r="A214" s="1">
        <f t="shared" si="35"/>
        <v>0</v>
      </c>
      <c r="B214" s="80" t="s">
        <v>355</v>
      </c>
      <c r="C214" s="122" t="s">
        <v>356</v>
      </c>
      <c r="D214" s="123"/>
      <c r="E214" s="124"/>
      <c r="F214" s="125"/>
      <c r="G214" s="162">
        <f>E214*F214</f>
        <v>0</v>
      </c>
      <c r="H214" s="125"/>
      <c r="I214" s="126">
        <f t="shared" si="38"/>
        <v>0</v>
      </c>
      <c r="J214" s="126">
        <v>0</v>
      </c>
      <c r="K214" s="126">
        <v>0</v>
      </c>
      <c r="L214" s="125">
        <v>0</v>
      </c>
      <c r="M214" s="125">
        <v>0</v>
      </c>
      <c r="N214" s="126">
        <f t="shared" si="40"/>
        <v>0</v>
      </c>
      <c r="O214" s="81">
        <f>SUM(G215:G221)</f>
        <v>0</v>
      </c>
      <c r="P214" s="116"/>
      <c r="Q214" s="35">
        <f t="shared" si="37"/>
        <v>0</v>
      </c>
    </row>
    <row r="215" spans="1:17" s="1" customFormat="1" ht="15.75" x14ac:dyDescent="0.25">
      <c r="A215" s="1">
        <f t="shared" si="35"/>
        <v>0</v>
      </c>
      <c r="B215" s="47" t="s">
        <v>357</v>
      </c>
      <c r="C215" s="48" t="s">
        <v>358</v>
      </c>
      <c r="D215" s="49" t="s">
        <v>21</v>
      </c>
      <c r="E215" s="50">
        <v>0</v>
      </c>
      <c r="F215" s="44">
        <v>0</v>
      </c>
      <c r="G215" s="82">
        <f t="shared" ref="G215:G220" si="42">E215*F215</f>
        <v>0</v>
      </c>
      <c r="H215" s="52">
        <v>0</v>
      </c>
      <c r="I215" s="83">
        <f t="shared" si="38"/>
        <v>0</v>
      </c>
      <c r="J215" s="83">
        <v>0</v>
      </c>
      <c r="K215" s="83">
        <v>0</v>
      </c>
      <c r="L215" s="197">
        <v>0</v>
      </c>
      <c r="M215" s="197">
        <v>0</v>
      </c>
      <c r="N215" s="55">
        <f t="shared" si="40"/>
        <v>0</v>
      </c>
      <c r="O215" s="115"/>
      <c r="P215" s="116"/>
      <c r="Q215" s="35">
        <f t="shared" si="37"/>
        <v>0</v>
      </c>
    </row>
    <row r="216" spans="1:17" s="1" customFormat="1" ht="15.75" x14ac:dyDescent="0.25">
      <c r="A216" s="1">
        <f t="shared" si="35"/>
        <v>0</v>
      </c>
      <c r="B216" s="47" t="s">
        <v>359</v>
      </c>
      <c r="C216" s="57" t="s">
        <v>360</v>
      </c>
      <c r="D216" s="68" t="s">
        <v>21</v>
      </c>
      <c r="E216" s="58">
        <v>0</v>
      </c>
      <c r="F216" s="59">
        <v>0</v>
      </c>
      <c r="G216" s="51">
        <f t="shared" si="42"/>
        <v>0</v>
      </c>
      <c r="H216" s="52">
        <v>0</v>
      </c>
      <c r="I216" s="53">
        <f t="shared" si="38"/>
        <v>0</v>
      </c>
      <c r="J216" s="53">
        <v>0</v>
      </c>
      <c r="K216" s="53">
        <v>0</v>
      </c>
      <c r="L216" s="197">
        <v>0</v>
      </c>
      <c r="M216" s="197">
        <v>0</v>
      </c>
      <c r="N216" s="55">
        <f t="shared" si="40"/>
        <v>0</v>
      </c>
      <c r="O216" s="115"/>
      <c r="P216" s="116"/>
      <c r="Q216" s="35">
        <f t="shared" si="37"/>
        <v>0</v>
      </c>
    </row>
    <row r="217" spans="1:17" s="1" customFormat="1" ht="15.75" x14ac:dyDescent="0.25">
      <c r="A217" s="1">
        <f t="shared" si="35"/>
        <v>0</v>
      </c>
      <c r="B217" s="47" t="s">
        <v>361</v>
      </c>
      <c r="C217" s="57" t="s">
        <v>362</v>
      </c>
      <c r="D217" s="68" t="s">
        <v>21</v>
      </c>
      <c r="E217" s="58">
        <v>0</v>
      </c>
      <c r="F217" s="59">
        <v>0</v>
      </c>
      <c r="G217" s="51">
        <f t="shared" si="42"/>
        <v>0</v>
      </c>
      <c r="H217" s="52">
        <v>0</v>
      </c>
      <c r="I217" s="53">
        <f t="shared" si="38"/>
        <v>0</v>
      </c>
      <c r="J217" s="53">
        <v>0</v>
      </c>
      <c r="K217" s="53">
        <v>0</v>
      </c>
      <c r="L217" s="197">
        <v>0</v>
      </c>
      <c r="M217" s="197">
        <v>0</v>
      </c>
      <c r="N217" s="55">
        <f t="shared" si="40"/>
        <v>0</v>
      </c>
      <c r="O217" s="115"/>
      <c r="P217" s="116"/>
      <c r="Q217" s="35">
        <f t="shared" si="37"/>
        <v>0</v>
      </c>
    </row>
    <row r="218" spans="1:17" s="1" customFormat="1" ht="15.75" x14ac:dyDescent="0.25">
      <c r="A218" s="1">
        <f t="shared" si="35"/>
        <v>0</v>
      </c>
      <c r="B218" s="47" t="s">
        <v>363</v>
      </c>
      <c r="C218" s="57" t="s">
        <v>364</v>
      </c>
      <c r="D218" s="68" t="s">
        <v>21</v>
      </c>
      <c r="E218" s="58">
        <v>0</v>
      </c>
      <c r="F218" s="59">
        <v>0</v>
      </c>
      <c r="G218" s="51">
        <f t="shared" si="42"/>
        <v>0</v>
      </c>
      <c r="H218" s="52">
        <v>0</v>
      </c>
      <c r="I218" s="53">
        <f t="shared" si="38"/>
        <v>0</v>
      </c>
      <c r="J218" s="53">
        <v>0</v>
      </c>
      <c r="K218" s="53">
        <v>0</v>
      </c>
      <c r="L218" s="197">
        <v>0</v>
      </c>
      <c r="M218" s="197">
        <v>0</v>
      </c>
      <c r="N218" s="55">
        <f t="shared" si="40"/>
        <v>0</v>
      </c>
      <c r="O218" s="115"/>
      <c r="P218" s="116"/>
      <c r="Q218" s="35">
        <f t="shared" si="37"/>
        <v>0</v>
      </c>
    </row>
    <row r="219" spans="1:17" s="1" customFormat="1" ht="15.75" x14ac:dyDescent="0.25">
      <c r="A219" s="1">
        <f t="shared" si="35"/>
        <v>0</v>
      </c>
      <c r="B219" s="47" t="s">
        <v>365</v>
      </c>
      <c r="C219" s="57" t="s">
        <v>366</v>
      </c>
      <c r="D219" s="68" t="s">
        <v>21</v>
      </c>
      <c r="E219" s="58">
        <v>0</v>
      </c>
      <c r="F219" s="59">
        <v>0</v>
      </c>
      <c r="G219" s="51">
        <f t="shared" si="42"/>
        <v>0</v>
      </c>
      <c r="H219" s="52">
        <v>0</v>
      </c>
      <c r="I219" s="53">
        <f t="shared" si="38"/>
        <v>0</v>
      </c>
      <c r="J219" s="53">
        <v>0</v>
      </c>
      <c r="K219" s="53">
        <v>0</v>
      </c>
      <c r="L219" s="197">
        <v>0</v>
      </c>
      <c r="M219" s="197">
        <v>0</v>
      </c>
      <c r="N219" s="55">
        <f t="shared" si="40"/>
        <v>0</v>
      </c>
      <c r="O219" s="115"/>
      <c r="P219" s="116"/>
      <c r="Q219" s="35">
        <f t="shared" si="37"/>
        <v>0</v>
      </c>
    </row>
    <row r="220" spans="1:17" s="1" customFormat="1" ht="15.75" x14ac:dyDescent="0.25">
      <c r="A220" s="1">
        <f t="shared" si="35"/>
        <v>0</v>
      </c>
      <c r="B220" s="85" t="s">
        <v>367</v>
      </c>
      <c r="C220" s="86" t="s">
        <v>368</v>
      </c>
      <c r="D220" s="96" t="s">
        <v>21</v>
      </c>
      <c r="E220" s="65">
        <v>0</v>
      </c>
      <c r="F220" s="66">
        <v>0</v>
      </c>
      <c r="G220" s="87">
        <f t="shared" si="42"/>
        <v>0</v>
      </c>
      <c r="H220" s="52">
        <v>0</v>
      </c>
      <c r="I220" s="89">
        <f t="shared" si="38"/>
        <v>0</v>
      </c>
      <c r="J220" s="89">
        <v>0</v>
      </c>
      <c r="K220" s="89">
        <v>0</v>
      </c>
      <c r="L220" s="198">
        <v>0</v>
      </c>
      <c r="M220" s="198">
        <v>0</v>
      </c>
      <c r="N220" s="72">
        <f t="shared" si="40"/>
        <v>0</v>
      </c>
      <c r="O220" s="118"/>
      <c r="P220" s="119"/>
      <c r="Q220" s="75">
        <f t="shared" si="37"/>
        <v>0</v>
      </c>
    </row>
    <row r="221" spans="1:17" s="1" customFormat="1" ht="15.75" x14ac:dyDescent="0.25">
      <c r="A221" s="1">
        <f t="shared" si="35"/>
        <v>0</v>
      </c>
      <c r="B221" s="47"/>
      <c r="C221" s="76" t="s">
        <v>36</v>
      </c>
      <c r="D221" s="77"/>
      <c r="E221" s="78"/>
      <c r="F221" s="78"/>
      <c r="G221" s="79">
        <f>E221*F221</f>
        <v>0</v>
      </c>
      <c r="H221" s="78"/>
      <c r="I221" s="120">
        <f t="shared" si="38"/>
        <v>0</v>
      </c>
      <c r="J221" s="120">
        <v>0</v>
      </c>
      <c r="K221" s="120">
        <v>0</v>
      </c>
      <c r="L221" s="121">
        <v>0</v>
      </c>
      <c r="M221" s="121">
        <v>0</v>
      </c>
      <c r="N221" s="120">
        <f t="shared" si="40"/>
        <v>0</v>
      </c>
      <c r="O221" s="115"/>
      <c r="P221" s="116"/>
      <c r="Q221" s="35">
        <f t="shared" si="37"/>
        <v>0</v>
      </c>
    </row>
    <row r="222" spans="1:17" s="1" customFormat="1" ht="15.75" x14ac:dyDescent="0.25">
      <c r="A222" s="1">
        <f t="shared" si="35"/>
        <v>0</v>
      </c>
      <c r="B222" s="80" t="s">
        <v>369</v>
      </c>
      <c r="C222" s="122" t="s">
        <v>370</v>
      </c>
      <c r="D222" s="123"/>
      <c r="E222" s="124"/>
      <c r="F222" s="125"/>
      <c r="G222" s="162">
        <f>E222*F222</f>
        <v>0</v>
      </c>
      <c r="H222" s="125"/>
      <c r="I222" s="126">
        <f t="shared" si="38"/>
        <v>0</v>
      </c>
      <c r="J222" s="126">
        <v>0</v>
      </c>
      <c r="K222" s="126">
        <v>0</v>
      </c>
      <c r="L222" s="125">
        <v>0</v>
      </c>
      <c r="M222" s="125">
        <v>0</v>
      </c>
      <c r="N222" s="126">
        <f t="shared" si="40"/>
        <v>0</v>
      </c>
      <c r="O222" s="81">
        <f>SUM(G223:G229)</f>
        <v>0</v>
      </c>
      <c r="P222" s="116"/>
      <c r="Q222" s="35">
        <f t="shared" si="37"/>
        <v>0</v>
      </c>
    </row>
    <row r="223" spans="1:17" s="1" customFormat="1" ht="15.75" x14ac:dyDescent="0.25">
      <c r="A223" s="1">
        <f t="shared" si="35"/>
        <v>0</v>
      </c>
      <c r="B223" s="47" t="s">
        <v>371</v>
      </c>
      <c r="C223" s="157" t="s">
        <v>372</v>
      </c>
      <c r="D223" s="49" t="s">
        <v>21</v>
      </c>
      <c r="E223" s="50">
        <v>0</v>
      </c>
      <c r="F223" s="44">
        <v>0</v>
      </c>
      <c r="G223" s="82">
        <f t="shared" ref="G223:G228" si="43">E223*F223</f>
        <v>0</v>
      </c>
      <c r="H223" s="52">
        <v>0</v>
      </c>
      <c r="I223" s="83">
        <f t="shared" si="38"/>
        <v>0</v>
      </c>
      <c r="J223" s="83">
        <v>0</v>
      </c>
      <c r="K223" s="83">
        <v>0</v>
      </c>
      <c r="L223" s="197">
        <v>0</v>
      </c>
      <c r="M223" s="197">
        <v>0</v>
      </c>
      <c r="N223" s="55">
        <f t="shared" si="40"/>
        <v>0</v>
      </c>
      <c r="O223" s="143"/>
      <c r="P223" s="116"/>
      <c r="Q223" s="35">
        <f t="shared" si="37"/>
        <v>0</v>
      </c>
    </row>
    <row r="224" spans="1:17" s="1" customFormat="1" ht="15.75" x14ac:dyDescent="0.25">
      <c r="A224" s="1">
        <f t="shared" si="35"/>
        <v>0</v>
      </c>
      <c r="B224" s="47" t="s">
        <v>373</v>
      </c>
      <c r="C224" s="57" t="s">
        <v>374</v>
      </c>
      <c r="D224" s="68" t="s">
        <v>21</v>
      </c>
      <c r="E224" s="58">
        <v>0</v>
      </c>
      <c r="F224" s="59">
        <v>0</v>
      </c>
      <c r="G224" s="51">
        <f t="shared" si="43"/>
        <v>0</v>
      </c>
      <c r="H224" s="52">
        <v>0</v>
      </c>
      <c r="I224" s="53">
        <f t="shared" si="38"/>
        <v>0</v>
      </c>
      <c r="J224" s="53">
        <v>0</v>
      </c>
      <c r="K224" s="53">
        <v>0</v>
      </c>
      <c r="L224" s="197">
        <v>0</v>
      </c>
      <c r="M224" s="197">
        <v>0</v>
      </c>
      <c r="N224" s="55">
        <f t="shared" si="40"/>
        <v>0</v>
      </c>
      <c r="O224" s="115"/>
      <c r="P224" s="116"/>
      <c r="Q224" s="35">
        <f t="shared" si="37"/>
        <v>0</v>
      </c>
    </row>
    <row r="225" spans="1:71" ht="15.75" x14ac:dyDescent="0.25">
      <c r="A225" s="1">
        <f t="shared" si="35"/>
        <v>0</v>
      </c>
      <c r="B225" s="47" t="s">
        <v>375</v>
      </c>
      <c r="C225" s="57" t="s">
        <v>376</v>
      </c>
      <c r="D225" s="68" t="s">
        <v>21</v>
      </c>
      <c r="E225" s="58">
        <v>0</v>
      </c>
      <c r="F225" s="59">
        <v>0</v>
      </c>
      <c r="G225" s="51">
        <f t="shared" si="43"/>
        <v>0</v>
      </c>
      <c r="H225" s="52">
        <v>0</v>
      </c>
      <c r="I225" s="53">
        <f t="shared" si="38"/>
        <v>0</v>
      </c>
      <c r="J225" s="53">
        <v>0</v>
      </c>
      <c r="K225" s="53">
        <v>0</v>
      </c>
      <c r="L225" s="197">
        <v>0</v>
      </c>
      <c r="M225" s="197">
        <v>0</v>
      </c>
      <c r="N225" s="55">
        <f t="shared" si="40"/>
        <v>0</v>
      </c>
      <c r="O225" s="115"/>
      <c r="P225" s="116"/>
      <c r="Q225" s="35">
        <f t="shared" si="37"/>
        <v>0</v>
      </c>
    </row>
    <row r="226" spans="1:71" ht="15.75" x14ac:dyDescent="0.25">
      <c r="A226" s="1">
        <f t="shared" si="35"/>
        <v>0</v>
      </c>
      <c r="B226" s="47" t="s">
        <v>377</v>
      </c>
      <c r="C226" s="57" t="s">
        <v>378</v>
      </c>
      <c r="D226" s="68" t="s">
        <v>21</v>
      </c>
      <c r="E226" s="58">
        <v>0</v>
      </c>
      <c r="F226" s="59">
        <v>0</v>
      </c>
      <c r="G226" s="51">
        <f t="shared" si="43"/>
        <v>0</v>
      </c>
      <c r="H226" s="52">
        <v>0</v>
      </c>
      <c r="I226" s="53">
        <f t="shared" si="38"/>
        <v>0</v>
      </c>
      <c r="J226" s="53">
        <v>0</v>
      </c>
      <c r="K226" s="53">
        <v>0</v>
      </c>
      <c r="L226" s="197">
        <v>0</v>
      </c>
      <c r="M226" s="197">
        <v>0</v>
      </c>
      <c r="N226" s="55">
        <f t="shared" si="40"/>
        <v>0</v>
      </c>
      <c r="O226" s="115"/>
      <c r="P226" s="116"/>
      <c r="Q226" s="35">
        <f t="shared" si="37"/>
        <v>0</v>
      </c>
    </row>
    <row r="227" spans="1:71" ht="15.75" x14ac:dyDescent="0.25">
      <c r="A227" s="1">
        <f t="shared" si="35"/>
        <v>0</v>
      </c>
      <c r="B227" s="47" t="s">
        <v>379</v>
      </c>
      <c r="C227" s="158" t="s">
        <v>380</v>
      </c>
      <c r="D227" s="68" t="s">
        <v>21</v>
      </c>
      <c r="E227" s="58">
        <v>0</v>
      </c>
      <c r="F227" s="59">
        <v>0</v>
      </c>
      <c r="G227" s="51">
        <f t="shared" si="43"/>
        <v>0</v>
      </c>
      <c r="H227" s="52">
        <v>0</v>
      </c>
      <c r="I227" s="53">
        <f t="shared" si="38"/>
        <v>0</v>
      </c>
      <c r="J227" s="53">
        <v>0</v>
      </c>
      <c r="K227" s="53">
        <v>0</v>
      </c>
      <c r="L227" s="197">
        <v>0</v>
      </c>
      <c r="M227" s="197">
        <v>0</v>
      </c>
      <c r="N227" s="55">
        <f t="shared" si="40"/>
        <v>0</v>
      </c>
      <c r="O227" s="143"/>
      <c r="P227" s="116"/>
      <c r="Q227" s="35">
        <f t="shared" si="37"/>
        <v>0</v>
      </c>
    </row>
    <row r="228" spans="1:71" ht="15.75" x14ac:dyDescent="0.25">
      <c r="A228" s="1">
        <f t="shared" si="35"/>
        <v>0</v>
      </c>
      <c r="B228" s="85" t="s">
        <v>381</v>
      </c>
      <c r="C228" s="86" t="s">
        <v>382</v>
      </c>
      <c r="D228" s="96" t="s">
        <v>21</v>
      </c>
      <c r="E228" s="65">
        <v>0</v>
      </c>
      <c r="F228" s="66">
        <v>0</v>
      </c>
      <c r="G228" s="199">
        <f t="shared" si="43"/>
        <v>0</v>
      </c>
      <c r="H228" s="52">
        <v>0</v>
      </c>
      <c r="I228" s="89">
        <f t="shared" si="38"/>
        <v>0</v>
      </c>
      <c r="J228" s="89">
        <v>0</v>
      </c>
      <c r="K228" s="89">
        <v>0</v>
      </c>
      <c r="L228" s="198">
        <v>0</v>
      </c>
      <c r="M228" s="198">
        <v>0</v>
      </c>
      <c r="N228" s="72">
        <f t="shared" si="40"/>
        <v>0</v>
      </c>
      <c r="O228" s="175"/>
      <c r="P228" s="119"/>
      <c r="Q228" s="75">
        <f t="shared" si="37"/>
        <v>0</v>
      </c>
    </row>
    <row r="229" spans="1:71" ht="15.75" x14ac:dyDescent="0.25">
      <c r="A229" s="1">
        <f t="shared" si="35"/>
        <v>0</v>
      </c>
      <c r="B229" s="47"/>
      <c r="C229" s="76" t="s">
        <v>36</v>
      </c>
      <c r="D229" s="77"/>
      <c r="E229" s="78"/>
      <c r="F229" s="78"/>
      <c r="G229" s="82">
        <f>E229*F229</f>
        <v>0</v>
      </c>
      <c r="H229" s="162"/>
      <c r="I229" s="162">
        <f t="shared" si="38"/>
        <v>0</v>
      </c>
      <c r="J229" s="162">
        <v>0</v>
      </c>
      <c r="K229" s="162">
        <v>0</v>
      </c>
      <c r="L229" s="162">
        <v>0</v>
      </c>
      <c r="M229" s="162">
        <v>0</v>
      </c>
      <c r="N229" s="55">
        <f t="shared" si="40"/>
        <v>0</v>
      </c>
      <c r="O229" s="143"/>
      <c r="P229" s="116"/>
      <c r="Q229" s="35">
        <f t="shared" si="37"/>
        <v>0</v>
      </c>
    </row>
    <row r="230" spans="1:71" ht="15.75" customHeight="1" x14ac:dyDescent="0.25">
      <c r="A230" s="1">
        <f t="shared" si="35"/>
        <v>0</v>
      </c>
      <c r="B230" s="80" t="s">
        <v>383</v>
      </c>
      <c r="C230" s="122" t="s">
        <v>384</v>
      </c>
      <c r="D230" s="123"/>
      <c r="E230" s="124"/>
      <c r="F230" s="125"/>
      <c r="G230" s="82">
        <f>E230*F230</f>
        <v>0</v>
      </c>
      <c r="H230" s="162"/>
      <c r="I230" s="162">
        <f t="shared" si="38"/>
        <v>0</v>
      </c>
      <c r="J230" s="162">
        <v>0</v>
      </c>
      <c r="K230" s="162">
        <v>0</v>
      </c>
      <c r="L230" s="162">
        <v>0</v>
      </c>
      <c r="M230" s="162">
        <v>0</v>
      </c>
      <c r="N230" s="55">
        <f t="shared" si="40"/>
        <v>0</v>
      </c>
      <c r="O230" s="81">
        <f>SUM(G231:G232)</f>
        <v>0</v>
      </c>
      <c r="P230" s="116"/>
      <c r="Q230" s="35">
        <f t="shared" si="37"/>
        <v>0</v>
      </c>
    </row>
    <row r="231" spans="1:71" ht="15.75" x14ac:dyDescent="0.25">
      <c r="A231" s="1">
        <f t="shared" si="35"/>
        <v>0</v>
      </c>
      <c r="B231" s="85" t="s">
        <v>385</v>
      </c>
      <c r="C231" s="86" t="s">
        <v>386</v>
      </c>
      <c r="D231" s="68" t="s">
        <v>21</v>
      </c>
      <c r="E231" s="58">
        <v>0</v>
      </c>
      <c r="F231" s="59">
        <v>0</v>
      </c>
      <c r="G231" s="199">
        <f t="shared" ref="G231:G232" si="44">E231*F231</f>
        <v>0</v>
      </c>
      <c r="H231" s="52">
        <v>0</v>
      </c>
      <c r="I231" s="89">
        <f t="shared" si="38"/>
        <v>0</v>
      </c>
      <c r="J231" s="89">
        <v>0</v>
      </c>
      <c r="K231" s="89">
        <v>0</v>
      </c>
      <c r="L231" s="200">
        <v>0</v>
      </c>
      <c r="M231" s="200">
        <v>0</v>
      </c>
      <c r="N231" s="72">
        <f t="shared" si="40"/>
        <v>0</v>
      </c>
      <c r="O231" s="175"/>
      <c r="P231" s="119"/>
      <c r="Q231" s="75">
        <f t="shared" si="37"/>
        <v>0</v>
      </c>
    </row>
    <row r="232" spans="1:71" ht="15.75" x14ac:dyDescent="0.25">
      <c r="A232" s="1">
        <f t="shared" si="35"/>
        <v>0</v>
      </c>
      <c r="B232" s="47"/>
      <c r="C232" s="76" t="s">
        <v>36</v>
      </c>
      <c r="D232" s="77"/>
      <c r="E232" s="78"/>
      <c r="F232" s="78"/>
      <c r="G232" s="82">
        <f t="shared" si="44"/>
        <v>0</v>
      </c>
      <c r="H232" s="162"/>
      <c r="I232" s="162">
        <f t="shared" si="38"/>
        <v>0</v>
      </c>
      <c r="J232" s="162">
        <v>0</v>
      </c>
      <c r="K232" s="162">
        <v>0</v>
      </c>
      <c r="L232" s="162">
        <v>0</v>
      </c>
      <c r="M232" s="162">
        <v>0</v>
      </c>
      <c r="N232" s="55">
        <f t="shared" si="40"/>
        <v>0</v>
      </c>
      <c r="O232" s="143"/>
      <c r="P232" s="116"/>
      <c r="Q232" s="35">
        <f t="shared" si="37"/>
        <v>0</v>
      </c>
    </row>
    <row r="233" spans="1:71" ht="15.75" x14ac:dyDescent="0.25">
      <c r="A233" s="1">
        <f t="shared" si="35"/>
        <v>0</v>
      </c>
      <c r="B233" s="80" t="s">
        <v>387</v>
      </c>
      <c r="C233" s="122" t="s">
        <v>388</v>
      </c>
      <c r="D233" s="123"/>
      <c r="E233" s="124"/>
      <c r="F233" s="125"/>
      <c r="G233" s="82">
        <f>E233*F233</f>
        <v>0</v>
      </c>
      <c r="H233" s="162"/>
      <c r="I233" s="162">
        <f t="shared" si="38"/>
        <v>0</v>
      </c>
      <c r="J233" s="162">
        <v>0</v>
      </c>
      <c r="K233" s="162">
        <v>0</v>
      </c>
      <c r="L233" s="162">
        <v>0</v>
      </c>
      <c r="M233" s="162">
        <v>0</v>
      </c>
      <c r="N233" s="55">
        <f t="shared" si="40"/>
        <v>0</v>
      </c>
      <c r="O233" s="81">
        <f>SUM(G234:G235)</f>
        <v>0</v>
      </c>
      <c r="P233" s="116"/>
      <c r="Q233" s="35">
        <f t="shared" si="37"/>
        <v>0</v>
      </c>
    </row>
    <row r="234" spans="1:71" ht="17.25" customHeight="1" x14ac:dyDescent="0.25">
      <c r="A234" s="1">
        <f t="shared" si="35"/>
        <v>0</v>
      </c>
      <c r="B234" s="85" t="s">
        <v>389</v>
      </c>
      <c r="C234" s="86" t="s">
        <v>390</v>
      </c>
      <c r="D234" s="127" t="s">
        <v>21</v>
      </c>
      <c r="E234" s="160">
        <v>0</v>
      </c>
      <c r="F234" s="161">
        <v>0</v>
      </c>
      <c r="G234" s="199">
        <f>E234*F234</f>
        <v>0</v>
      </c>
      <c r="H234" s="52">
        <v>0</v>
      </c>
      <c r="I234" s="89">
        <f t="shared" si="38"/>
        <v>0</v>
      </c>
      <c r="J234" s="89">
        <v>0</v>
      </c>
      <c r="K234" s="89">
        <v>0</v>
      </c>
      <c r="L234" s="200">
        <v>0</v>
      </c>
      <c r="M234" s="200">
        <v>0</v>
      </c>
      <c r="N234" s="72">
        <f t="shared" si="40"/>
        <v>0</v>
      </c>
      <c r="O234" s="118"/>
      <c r="P234" s="119"/>
      <c r="Q234" s="75">
        <f t="shared" si="37"/>
        <v>0</v>
      </c>
    </row>
    <row r="235" spans="1:71" ht="17.25" customHeight="1" thickBot="1" x14ac:dyDescent="0.3">
      <c r="A235" s="1">
        <f t="shared" si="35"/>
        <v>0</v>
      </c>
      <c r="B235" s="97"/>
      <c r="C235" s="76" t="s">
        <v>36</v>
      </c>
      <c r="D235" s="77"/>
      <c r="E235" s="78"/>
      <c r="F235" s="78"/>
      <c r="G235" s="79">
        <f>E235*F235</f>
        <v>0</v>
      </c>
      <c r="H235" s="78"/>
      <c r="I235" s="120">
        <f t="shared" si="38"/>
        <v>0</v>
      </c>
      <c r="J235" s="120">
        <v>0</v>
      </c>
      <c r="K235" s="120">
        <v>0</v>
      </c>
      <c r="L235" s="121">
        <v>0</v>
      </c>
      <c r="M235" s="121">
        <v>0</v>
      </c>
      <c r="N235" s="120">
        <f t="shared" si="40"/>
        <v>0</v>
      </c>
      <c r="O235" s="130"/>
      <c r="P235" s="131"/>
      <c r="Q235" s="35">
        <f t="shared" si="37"/>
        <v>0</v>
      </c>
    </row>
    <row r="236" spans="1:71" s="10" customFormat="1" ht="19.5" thickBot="1" x14ac:dyDescent="0.3">
      <c r="B236" s="201">
        <v>7</v>
      </c>
      <c r="C236" s="202" t="s">
        <v>391</v>
      </c>
      <c r="D236" s="203"/>
      <c r="E236" s="204"/>
      <c r="F236" s="205"/>
      <c r="G236" s="206"/>
      <c r="H236" s="205"/>
      <c r="I236" s="207">
        <f t="shared" ref="I236:N236" si="45">SUM(I5:I205)</f>
        <v>0</v>
      </c>
      <c r="J236" s="207">
        <f t="shared" si="45"/>
        <v>0</v>
      </c>
      <c r="K236" s="207">
        <f t="shared" si="45"/>
        <v>0</v>
      </c>
      <c r="L236" s="207">
        <f t="shared" si="45"/>
        <v>0</v>
      </c>
      <c r="M236" s="207">
        <f t="shared" si="45"/>
        <v>0</v>
      </c>
      <c r="N236" s="207">
        <f t="shared" si="45"/>
        <v>0</v>
      </c>
      <c r="O236" s="208"/>
      <c r="P236" s="209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</row>
    <row r="237" spans="1:71" s="10" customFormat="1" ht="19.5" thickBot="1" x14ac:dyDescent="0.3">
      <c r="B237" s="201">
        <v>8</v>
      </c>
      <c r="C237" s="202" t="s">
        <v>392</v>
      </c>
      <c r="D237" s="203"/>
      <c r="E237" s="204"/>
      <c r="F237" s="205"/>
      <c r="G237" s="206"/>
      <c r="H237" s="205"/>
      <c r="I237" s="207">
        <f>SUM(I5:I235)</f>
        <v>0</v>
      </c>
      <c r="J237" s="207">
        <f>SUM(J5:J235)</f>
        <v>0</v>
      </c>
      <c r="K237" s="207">
        <f>SUM(K5:K235)</f>
        <v>0</v>
      </c>
      <c r="L237" s="207"/>
      <c r="M237" s="207"/>
      <c r="N237" s="207">
        <f>SUM(I237:K237)</f>
        <v>0</v>
      </c>
      <c r="O237" s="208"/>
      <c r="P237" s="209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</row>
    <row r="238" spans="1:71" s="10" customFormat="1" ht="19.5" thickBot="1" x14ac:dyDescent="0.3">
      <c r="B238" s="201">
        <v>9</v>
      </c>
      <c r="C238" s="202" t="s">
        <v>393</v>
      </c>
      <c r="D238" s="203"/>
      <c r="E238" s="204"/>
      <c r="F238" s="205"/>
      <c r="G238" s="206"/>
      <c r="H238" s="205">
        <f>SUM(H5:H235)</f>
        <v>0</v>
      </c>
      <c r="I238" s="207"/>
      <c r="J238" s="207"/>
      <c r="K238" s="207"/>
      <c r="L238" s="207"/>
      <c r="M238" s="207"/>
      <c r="N238" s="207"/>
      <c r="O238" s="208"/>
      <c r="P238" s="209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</row>
    <row r="239" spans="1:71" s="10" customFormat="1" ht="38.25" thickBot="1" x14ac:dyDescent="0.3">
      <c r="B239" s="201">
        <v>10</v>
      </c>
      <c r="C239" s="202" t="s">
        <v>394</v>
      </c>
      <c r="D239" s="203"/>
      <c r="E239" s="204"/>
      <c r="F239" s="205"/>
      <c r="G239" s="206"/>
      <c r="H239" s="205"/>
      <c r="I239" s="207"/>
      <c r="J239" s="207"/>
      <c r="K239" s="207"/>
      <c r="L239" s="207"/>
      <c r="M239" s="207"/>
      <c r="N239" s="207">
        <f>N237-H238</f>
        <v>0</v>
      </c>
      <c r="O239" s="208"/>
      <c r="P239" s="209"/>
      <c r="Q239" s="210">
        <f>SUM(Q3:Q235)</f>
        <v>0</v>
      </c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</row>
    <row r="240" spans="1:71" s="9" customFormat="1" ht="33.75" customHeight="1" x14ac:dyDescent="0.25">
      <c r="B240" s="211"/>
      <c r="D240" s="212"/>
    </row>
    <row r="241" spans="2:17" s="9" customFormat="1" x14ac:dyDescent="0.25">
      <c r="B241" s="211"/>
      <c r="C241" s="213"/>
      <c r="D241" s="214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7"/>
      <c r="P241" s="218"/>
      <c r="Q241" s="218"/>
    </row>
    <row r="242" spans="2:17" s="9" customFormat="1" x14ac:dyDescent="0.25">
      <c r="B242" s="211"/>
      <c r="C242" s="213"/>
      <c r="D242" s="214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7"/>
      <c r="P242" s="218"/>
      <c r="Q242" s="218"/>
    </row>
    <row r="243" spans="2:17" s="9" customFormat="1" x14ac:dyDescent="0.25">
      <c r="B243" s="211"/>
      <c r="C243" s="213"/>
      <c r="D243" s="214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7"/>
      <c r="P243" s="218"/>
      <c r="Q243" s="218"/>
    </row>
    <row r="244" spans="2:17" s="9" customFormat="1" x14ac:dyDescent="0.25">
      <c r="B244" s="211"/>
      <c r="C244" s="213"/>
      <c r="D244" s="214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7"/>
      <c r="P244" s="218"/>
      <c r="Q244" s="218"/>
    </row>
    <row r="245" spans="2:17" s="9" customFormat="1" x14ac:dyDescent="0.25">
      <c r="B245" s="211"/>
      <c r="C245" s="213"/>
      <c r="D245" s="214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7"/>
      <c r="P245" s="218"/>
      <c r="Q245" s="218"/>
    </row>
    <row r="246" spans="2:17" s="9" customFormat="1" x14ac:dyDescent="0.25">
      <c r="B246" s="211"/>
      <c r="C246" s="213"/>
      <c r="D246" s="214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7"/>
      <c r="P246" s="218"/>
      <c r="Q246" s="218"/>
    </row>
    <row r="247" spans="2:17" s="9" customFormat="1" x14ac:dyDescent="0.25">
      <c r="B247" s="211"/>
      <c r="C247" s="213"/>
      <c r="D247" s="214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7"/>
      <c r="P247" s="218"/>
      <c r="Q247" s="218"/>
    </row>
    <row r="248" spans="2:17" s="9" customFormat="1" x14ac:dyDescent="0.25">
      <c r="B248" s="211"/>
      <c r="C248" s="213"/>
      <c r="D248" s="214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7"/>
      <c r="P248" s="218"/>
      <c r="Q248" s="218"/>
    </row>
    <row r="249" spans="2:17" s="9" customFormat="1" x14ac:dyDescent="0.25">
      <c r="B249" s="211"/>
      <c r="C249" s="213"/>
      <c r="D249" s="214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7"/>
      <c r="P249" s="218"/>
      <c r="Q249" s="218"/>
    </row>
    <row r="250" spans="2:17" s="9" customFormat="1" x14ac:dyDescent="0.25">
      <c r="B250" s="211"/>
      <c r="C250" s="213"/>
      <c r="D250" s="214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7"/>
      <c r="P250" s="218"/>
      <c r="Q250" s="218"/>
    </row>
    <row r="251" spans="2:17" s="9" customFormat="1" x14ac:dyDescent="0.25">
      <c r="B251" s="211"/>
      <c r="C251" s="213"/>
      <c r="D251" s="214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7"/>
      <c r="P251" s="218"/>
      <c r="Q251" s="218"/>
    </row>
    <row r="252" spans="2:17" s="9" customFormat="1" x14ac:dyDescent="0.25">
      <c r="B252" s="211"/>
      <c r="C252" s="213"/>
      <c r="D252" s="214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7"/>
      <c r="P252" s="218"/>
      <c r="Q252" s="218"/>
    </row>
    <row r="253" spans="2:17" s="9" customFormat="1" x14ac:dyDescent="0.25">
      <c r="B253" s="211"/>
      <c r="C253" s="213"/>
      <c r="D253" s="214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7"/>
      <c r="P253" s="218"/>
      <c r="Q253" s="218"/>
    </row>
    <row r="254" spans="2:17" s="9" customFormat="1" x14ac:dyDescent="0.25">
      <c r="B254" s="211"/>
      <c r="C254" s="213"/>
      <c r="D254" s="214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7"/>
      <c r="P254" s="218"/>
      <c r="Q254" s="218"/>
    </row>
    <row r="255" spans="2:17" s="9" customFormat="1" x14ac:dyDescent="0.25">
      <c r="B255" s="211"/>
      <c r="C255" s="213"/>
      <c r="D255" s="214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7"/>
      <c r="P255" s="218"/>
      <c r="Q255" s="218"/>
    </row>
    <row r="256" spans="2:17" s="9" customFormat="1" x14ac:dyDescent="0.25">
      <c r="B256" s="211"/>
      <c r="C256" s="213"/>
      <c r="D256" s="214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7"/>
      <c r="P256" s="218"/>
      <c r="Q256" s="218"/>
    </row>
    <row r="257" spans="2:17" s="9" customFormat="1" x14ac:dyDescent="0.25">
      <c r="B257" s="211"/>
      <c r="C257" s="213"/>
      <c r="D257" s="214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7"/>
      <c r="P257" s="218"/>
      <c r="Q257" s="218"/>
    </row>
    <row r="258" spans="2:17" s="9" customFormat="1" x14ac:dyDescent="0.25">
      <c r="B258" s="211"/>
      <c r="C258" s="213"/>
      <c r="D258" s="214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7"/>
      <c r="P258" s="218"/>
      <c r="Q258" s="218"/>
    </row>
    <row r="259" spans="2:17" s="9" customFormat="1" x14ac:dyDescent="0.25">
      <c r="B259" s="211"/>
      <c r="C259" s="213"/>
      <c r="D259" s="214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7"/>
      <c r="P259" s="218"/>
      <c r="Q259" s="218"/>
    </row>
    <row r="260" spans="2:17" s="9" customFormat="1" x14ac:dyDescent="0.25">
      <c r="B260" s="211"/>
      <c r="C260" s="213"/>
      <c r="D260" s="214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7"/>
      <c r="P260" s="218"/>
      <c r="Q260" s="218"/>
    </row>
    <row r="261" spans="2:17" s="9" customFormat="1" x14ac:dyDescent="0.25">
      <c r="B261" s="211"/>
      <c r="C261" s="213"/>
      <c r="D261" s="214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7"/>
      <c r="P261" s="218"/>
      <c r="Q261" s="218"/>
    </row>
    <row r="262" spans="2:17" s="9" customFormat="1" x14ac:dyDescent="0.25">
      <c r="B262" s="211"/>
      <c r="C262" s="213"/>
      <c r="D262" s="214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7"/>
      <c r="P262" s="218"/>
      <c r="Q262" s="218"/>
    </row>
    <row r="263" spans="2:17" s="9" customFormat="1" x14ac:dyDescent="0.25">
      <c r="B263" s="211"/>
      <c r="C263" s="213"/>
      <c r="D263" s="214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7"/>
      <c r="P263" s="218"/>
      <c r="Q263" s="218"/>
    </row>
    <row r="264" spans="2:17" s="9" customFormat="1" x14ac:dyDescent="0.25">
      <c r="B264" s="211"/>
      <c r="C264" s="213"/>
      <c r="D264" s="214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7"/>
      <c r="P264" s="218"/>
      <c r="Q264" s="218"/>
    </row>
    <row r="265" spans="2:17" s="9" customFormat="1" x14ac:dyDescent="0.25">
      <c r="B265" s="211"/>
      <c r="C265" s="213"/>
      <c r="D265" s="214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218"/>
      <c r="Q265" s="218"/>
    </row>
    <row r="266" spans="2:17" s="9" customFormat="1" x14ac:dyDescent="0.25">
      <c r="B266" s="211"/>
      <c r="C266" s="213"/>
      <c r="D266" s="214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7"/>
      <c r="P266" s="218"/>
      <c r="Q266" s="218"/>
    </row>
    <row r="267" spans="2:17" s="9" customFormat="1" x14ac:dyDescent="0.25">
      <c r="B267" s="211"/>
      <c r="C267" s="213"/>
      <c r="D267" s="214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7"/>
      <c r="P267" s="218"/>
      <c r="Q267" s="218"/>
    </row>
    <row r="268" spans="2:17" s="9" customFormat="1" x14ac:dyDescent="0.25">
      <c r="B268" s="211"/>
      <c r="C268" s="213"/>
      <c r="D268" s="214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7"/>
      <c r="P268" s="218"/>
      <c r="Q268" s="218"/>
    </row>
    <row r="269" spans="2:17" s="9" customFormat="1" x14ac:dyDescent="0.25">
      <c r="B269" s="211"/>
      <c r="C269" s="213"/>
      <c r="D269" s="214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7"/>
      <c r="P269" s="218"/>
      <c r="Q269" s="218"/>
    </row>
    <row r="270" spans="2:17" s="9" customFormat="1" x14ac:dyDescent="0.25">
      <c r="B270" s="211"/>
      <c r="C270" s="213"/>
      <c r="D270" s="214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7"/>
      <c r="P270" s="218"/>
      <c r="Q270" s="218"/>
    </row>
    <row r="271" spans="2:17" s="9" customFormat="1" x14ac:dyDescent="0.25">
      <c r="B271" s="211"/>
      <c r="C271" s="213"/>
      <c r="D271" s="214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7"/>
      <c r="P271" s="218"/>
      <c r="Q271" s="218"/>
    </row>
    <row r="272" spans="2:17" s="9" customFormat="1" x14ac:dyDescent="0.25">
      <c r="B272" s="211"/>
      <c r="C272" s="213"/>
      <c r="D272" s="214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7"/>
      <c r="P272" s="218"/>
      <c r="Q272" s="218"/>
    </row>
    <row r="273" spans="2:71" s="9" customFormat="1" x14ac:dyDescent="0.25">
      <c r="B273" s="211"/>
      <c r="C273" s="213"/>
      <c r="D273" s="214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7"/>
      <c r="P273" s="218"/>
      <c r="Q273" s="218"/>
    </row>
    <row r="274" spans="2:71" s="9" customFormat="1" x14ac:dyDescent="0.25">
      <c r="B274" s="211"/>
      <c r="C274" s="213"/>
      <c r="D274" s="214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7"/>
      <c r="P274" s="218"/>
      <c r="Q274" s="218"/>
    </row>
    <row r="275" spans="2:71" s="9" customFormat="1" x14ac:dyDescent="0.25">
      <c r="B275" s="211"/>
      <c r="C275" s="213"/>
      <c r="D275" s="214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7"/>
      <c r="P275" s="218"/>
      <c r="Q275" s="218"/>
    </row>
    <row r="276" spans="2:71" s="9" customFormat="1" x14ac:dyDescent="0.25">
      <c r="B276" s="211"/>
      <c r="C276" s="213"/>
      <c r="D276" s="214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7"/>
      <c r="P276" s="218"/>
      <c r="Q276" s="218"/>
    </row>
    <row r="277" spans="2:71" s="9" customFormat="1" x14ac:dyDescent="0.25">
      <c r="B277" s="211"/>
      <c r="C277" s="213"/>
      <c r="D277" s="214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7"/>
      <c r="P277" s="218"/>
      <c r="Q277" s="218"/>
    </row>
    <row r="278" spans="2:71" s="9" customFormat="1" x14ac:dyDescent="0.25">
      <c r="B278" s="211"/>
      <c r="C278" s="213"/>
      <c r="D278" s="214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7"/>
      <c r="P278" s="218"/>
      <c r="Q278" s="218"/>
    </row>
    <row r="279" spans="2:71" s="9" customFormat="1" x14ac:dyDescent="0.25">
      <c r="B279" s="211"/>
      <c r="C279" s="213"/>
      <c r="D279" s="214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7"/>
      <c r="P279" s="218"/>
      <c r="Q279" s="218"/>
    </row>
    <row r="280" spans="2:71" s="9" customFormat="1" x14ac:dyDescent="0.25">
      <c r="B280" s="211"/>
      <c r="C280" s="213"/>
      <c r="D280" s="214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7"/>
      <c r="P280" s="218"/>
      <c r="Q280" s="218"/>
    </row>
    <row r="281" spans="2:71" s="9" customFormat="1" x14ac:dyDescent="0.25">
      <c r="B281" s="211"/>
      <c r="C281" s="213"/>
      <c r="D281" s="214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7"/>
      <c r="P281" s="218"/>
      <c r="Q281" s="218"/>
    </row>
    <row r="282" spans="2:71" s="9" customFormat="1" x14ac:dyDescent="0.25">
      <c r="B282" s="211"/>
      <c r="C282" s="213"/>
      <c r="D282" s="214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7"/>
      <c r="P282" s="218"/>
      <c r="Q282" s="218"/>
    </row>
    <row r="283" spans="2:71" s="9" customFormat="1" x14ac:dyDescent="0.25">
      <c r="B283" s="211"/>
      <c r="C283" s="213"/>
      <c r="D283" s="214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7"/>
      <c r="P283" s="218"/>
      <c r="Q283" s="218"/>
    </row>
    <row r="284" spans="2:71" s="9" customFormat="1" x14ac:dyDescent="0.25">
      <c r="B284" s="211"/>
      <c r="C284" s="213"/>
      <c r="D284" s="214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7"/>
      <c r="P284" s="218"/>
      <c r="Q284" s="218"/>
    </row>
    <row r="285" spans="2:71" s="9" customFormat="1" x14ac:dyDescent="0.25">
      <c r="B285" s="211"/>
      <c r="C285" s="213"/>
      <c r="D285" s="214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7"/>
      <c r="P285" s="218"/>
      <c r="Q285" s="218"/>
    </row>
    <row r="286" spans="2:71" s="9" customFormat="1" x14ac:dyDescent="0.25">
      <c r="B286" s="211"/>
      <c r="C286" s="213"/>
      <c r="D286" s="214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7"/>
      <c r="P286" s="218"/>
      <c r="Q286" s="218"/>
    </row>
    <row r="287" spans="2:71" s="9" customFormat="1" x14ac:dyDescent="0.25">
      <c r="B287" s="211"/>
      <c r="C287" s="213"/>
      <c r="D287" s="214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7"/>
      <c r="P287" s="218"/>
      <c r="Q287" s="218"/>
    </row>
    <row r="288" spans="2:71" x14ac:dyDescent="0.25">
      <c r="Q288" s="226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2:7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26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2:7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26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2:7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26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pans="2:7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26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pans="2:7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26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pans="2:7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26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</row>
    <row r="295" spans="2:7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26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</row>
    <row r="296" spans="2:7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26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</row>
    <row r="297" spans="2:7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26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pans="2:7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26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pans="2:7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26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pans="2:7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26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pans="2:7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26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pans="2:7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26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pans="2:7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26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pans="2:7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26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2:7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26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2:7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26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2:7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26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2:7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26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2:7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26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2:7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26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2:7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26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2:7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26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2:7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26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2:7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26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2:7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26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2:7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26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2:7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26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2:7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6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2:7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26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2:7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26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2:7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26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2:7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26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2:7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26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2:7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26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2:7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26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2:7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26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2:7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26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2:7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26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2:7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26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2:7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26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2:7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26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</row>
    <row r="332" spans="2:7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26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</row>
    <row r="333" spans="2:7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26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</sheetData>
  <mergeCells count="3">
    <mergeCell ref="B1:G1"/>
    <mergeCell ref="I1:M1"/>
    <mergeCell ref="N1:O1"/>
  </mergeCells>
  <conditionalFormatting sqref="G108 G110:G155 G157:G168 G171:G201 G5:G106 G203:G235">
    <cfRule type="expression" dxfId="15" priority="7">
      <formula>AND(A5&lt;&gt;0,G5&gt;0)</formula>
    </cfRule>
  </conditionalFormatting>
  <conditionalFormatting sqref="G107">
    <cfRule type="expression" dxfId="14" priority="6">
      <formula>AND(A107&lt;&gt;0,G107&gt;0)</formula>
    </cfRule>
  </conditionalFormatting>
  <conditionalFormatting sqref="G109">
    <cfRule type="expression" dxfId="13" priority="5">
      <formula>AND(A109&lt;&gt;0,G109&gt;0)</formula>
    </cfRule>
  </conditionalFormatting>
  <conditionalFormatting sqref="G156">
    <cfRule type="expression" dxfId="12" priority="4">
      <formula>AND(A156&lt;&gt;0,G156&gt;0)</formula>
    </cfRule>
  </conditionalFormatting>
  <conditionalFormatting sqref="G170">
    <cfRule type="expression" dxfId="11" priority="3">
      <formula>AND(A170&lt;&gt;0,G170&gt;0)</formula>
    </cfRule>
  </conditionalFormatting>
  <conditionalFormatting sqref="G169">
    <cfRule type="expression" dxfId="10" priority="2">
      <formula>AND(A169&lt;&gt;0,G169&gt;0)</formula>
    </cfRule>
  </conditionalFormatting>
  <conditionalFormatting sqref="G202">
    <cfRule type="expression" dxfId="9" priority="1">
      <formula>AND(A202&lt;&gt;0,G202&gt;0)</formula>
    </cfRule>
  </conditionalFormatting>
  <dataValidations count="1">
    <dataValidation type="list" showInputMessage="1" error="No válido" sqref="D231 D186:D189 D126:D127 D43:D46 D62:D63 D49:D54 D71 D74:D79 D114:D115 D195:D199 D223:D228 D234 D215:D220 D208:D212 D168:D174 D66:D68 D177:D183 D5:D11 D14:D19 D22:D25 D29:D35 D38:D40 D58:D59 D87:D88 D91:D96 D99:D100 D191:D192 D118:D123 D130:D139 D143:D146 D149:D150 D103:D111 D160:D165 D153:D157 D201:D204 D83:D84">
      <formula1>Unidad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2"/>
  <sheetViews>
    <sheetView tabSelected="1" workbookViewId="0">
      <selection activeCell="E4" sqref="E4"/>
    </sheetView>
  </sheetViews>
  <sheetFormatPr baseColWidth="10" defaultColWidth="10.85546875" defaultRowHeight="15" x14ac:dyDescent="0.25"/>
  <cols>
    <col min="1" max="1" width="0.85546875" style="1" customWidth="1"/>
    <col min="2" max="2" width="7.140625" style="330" bestFit="1" customWidth="1"/>
    <col min="3" max="3" width="56" style="331" customWidth="1"/>
    <col min="4" max="4" width="11.85546875" style="332" customWidth="1"/>
    <col min="5" max="5" width="10.28515625" style="333" bestFit="1" customWidth="1"/>
    <col min="6" max="6" width="15.7109375" style="334" customWidth="1"/>
    <col min="7" max="7" width="15.85546875" style="334" customWidth="1"/>
    <col min="8" max="8" width="16.140625" style="334" customWidth="1"/>
    <col min="9" max="9" width="20" style="334" customWidth="1"/>
    <col min="10" max="10" width="18.7109375" style="223" customWidth="1"/>
    <col min="11" max="11" width="18.28515625" style="225" customWidth="1"/>
    <col min="12" max="12" width="19.7109375" style="335" customWidth="1"/>
    <col min="13" max="13" width="25.140625" style="291" customWidth="1"/>
    <col min="14" max="36" width="10.85546875" style="289" customWidth="1"/>
    <col min="37" max="57" width="10.85546875" style="290" customWidth="1"/>
    <col min="58" max="58" width="10.85546875" style="291" customWidth="1"/>
    <col min="59" max="16383" width="10.85546875" style="268" customWidth="1"/>
    <col min="16384" max="16384" width="10.85546875" style="224"/>
  </cols>
  <sheetData>
    <row r="1" spans="1:58" s="268" customFormat="1" ht="63" customHeight="1" thickBot="1" x14ac:dyDescent="0.3">
      <c r="A1" s="1"/>
      <c r="B1" s="2" t="s">
        <v>550</v>
      </c>
      <c r="C1" s="2"/>
      <c r="D1" s="2"/>
      <c r="E1" s="2"/>
      <c r="F1" s="2"/>
      <c r="G1" s="3"/>
      <c r="H1" s="286" t="s">
        <v>396</v>
      </c>
      <c r="I1" s="286"/>
      <c r="J1" s="287" t="s">
        <v>1</v>
      </c>
      <c r="K1" s="287"/>
      <c r="L1" s="288"/>
      <c r="M1" s="1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  <c r="BD1" s="290"/>
      <c r="BE1" s="290"/>
      <c r="BF1" s="291"/>
    </row>
    <row r="2" spans="1:58" s="297" customFormat="1" ht="38.25" customHeight="1" thickBot="1" x14ac:dyDescent="0.3">
      <c r="A2" s="10"/>
      <c r="B2" s="11" t="s">
        <v>2</v>
      </c>
      <c r="C2" s="12" t="s">
        <v>397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18" t="s">
        <v>9</v>
      </c>
      <c r="J2" s="16" t="s">
        <v>538</v>
      </c>
      <c r="K2" s="292" t="s">
        <v>13</v>
      </c>
      <c r="L2" s="293" t="s">
        <v>14</v>
      </c>
      <c r="M2" s="23" t="s">
        <v>15</v>
      </c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6"/>
    </row>
    <row r="3" spans="1:58" s="303" customFormat="1" ht="18.75" x14ac:dyDescent="0.25">
      <c r="A3" s="25"/>
      <c r="B3" s="26">
        <v>1</v>
      </c>
      <c r="C3" s="27" t="s">
        <v>16</v>
      </c>
      <c r="D3" s="298"/>
      <c r="E3" s="29"/>
      <c r="F3" s="30"/>
      <c r="G3" s="31"/>
      <c r="H3" s="30"/>
      <c r="I3" s="32" t="e">
        <f>I86/SUM($G5:$G55)</f>
        <v>#DIV/0!</v>
      </c>
      <c r="J3" s="237" t="e">
        <f>J86/SUM($G5:$G55)</f>
        <v>#DIV/0!</v>
      </c>
      <c r="K3" s="238"/>
      <c r="L3" s="299">
        <f>K4+K13+K21</f>
        <v>0</v>
      </c>
      <c r="M3" s="35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2"/>
    </row>
    <row r="4" spans="1:58" s="268" customFormat="1" ht="15.75" x14ac:dyDescent="0.25">
      <c r="A4" s="1">
        <f t="shared" ref="A4:A67" si="0">G4-J4</f>
        <v>0</v>
      </c>
      <c r="B4" s="37" t="s">
        <v>17</v>
      </c>
      <c r="C4" s="38" t="s">
        <v>18</v>
      </c>
      <c r="D4" s="304"/>
      <c r="E4" s="304">
        <v>0</v>
      </c>
      <c r="F4" s="304"/>
      <c r="G4" s="169"/>
      <c r="H4" s="305"/>
      <c r="I4" s="305"/>
      <c r="J4" s="305">
        <f t="shared" ref="J4:J67" si="1">SUM(I4:I4)</f>
        <v>0</v>
      </c>
      <c r="K4" s="242">
        <f>SUM(G5:G12)</f>
        <v>0</v>
      </c>
      <c r="L4" s="243"/>
      <c r="M4" s="35">
        <f t="shared" ref="M4:M67" si="2">SUM(I4:I4)-H4</f>
        <v>0</v>
      </c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1"/>
    </row>
    <row r="5" spans="1:58" s="268" customFormat="1" ht="18.75" customHeight="1" x14ac:dyDescent="0.25">
      <c r="A5" s="1">
        <f t="shared" si="0"/>
        <v>0</v>
      </c>
      <c r="B5" s="47" t="s">
        <v>19</v>
      </c>
      <c r="C5" s="48" t="s">
        <v>20</v>
      </c>
      <c r="D5" s="49" t="s">
        <v>21</v>
      </c>
      <c r="E5" s="50">
        <v>0</v>
      </c>
      <c r="F5" s="44"/>
      <c r="G5" s="51">
        <f t="shared" ref="G5:G11" si="3">E5*F5</f>
        <v>0</v>
      </c>
      <c r="H5" s="52">
        <v>0</v>
      </c>
      <c r="I5" s="53">
        <f t="shared" ref="I5:I68" si="4">G5</f>
        <v>0</v>
      </c>
      <c r="J5" s="51">
        <f t="shared" si="1"/>
        <v>0</v>
      </c>
      <c r="K5" s="246"/>
      <c r="L5" s="243"/>
      <c r="M5" s="35">
        <f t="shared" si="2"/>
        <v>0</v>
      </c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1"/>
    </row>
    <row r="6" spans="1:58" s="268" customFormat="1" ht="18" customHeight="1" x14ac:dyDescent="0.25">
      <c r="A6" s="1">
        <f t="shared" si="0"/>
        <v>0</v>
      </c>
      <c r="B6" s="47" t="s">
        <v>22</v>
      </c>
      <c r="C6" s="57" t="s">
        <v>23</v>
      </c>
      <c r="D6" s="49" t="s">
        <v>21</v>
      </c>
      <c r="E6" s="58">
        <v>0</v>
      </c>
      <c r="F6" s="59">
        <v>0</v>
      </c>
      <c r="G6" s="51">
        <f t="shared" si="3"/>
        <v>0</v>
      </c>
      <c r="H6" s="52">
        <v>0</v>
      </c>
      <c r="I6" s="53">
        <f t="shared" si="4"/>
        <v>0</v>
      </c>
      <c r="J6" s="51">
        <f t="shared" si="1"/>
        <v>0</v>
      </c>
      <c r="K6" s="246"/>
      <c r="L6" s="243"/>
      <c r="M6" s="35">
        <f t="shared" si="2"/>
        <v>0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1"/>
    </row>
    <row r="7" spans="1:58" s="268" customFormat="1" ht="15.75" x14ac:dyDescent="0.25">
      <c r="A7" s="1">
        <f t="shared" si="0"/>
        <v>0</v>
      </c>
      <c r="B7" s="47" t="s">
        <v>25</v>
      </c>
      <c r="C7" s="57" t="s">
        <v>26</v>
      </c>
      <c r="D7" s="49" t="s">
        <v>21</v>
      </c>
      <c r="E7" s="58">
        <v>0</v>
      </c>
      <c r="F7" s="59">
        <v>0</v>
      </c>
      <c r="G7" s="51">
        <f t="shared" si="3"/>
        <v>0</v>
      </c>
      <c r="H7" s="52">
        <v>0</v>
      </c>
      <c r="I7" s="53">
        <f t="shared" si="4"/>
        <v>0</v>
      </c>
      <c r="J7" s="51">
        <f t="shared" si="1"/>
        <v>0</v>
      </c>
      <c r="K7" s="246"/>
      <c r="L7" s="243"/>
      <c r="M7" s="35">
        <f t="shared" si="2"/>
        <v>0</v>
      </c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1"/>
    </row>
    <row r="8" spans="1:58" s="268" customFormat="1" ht="15.75" x14ac:dyDescent="0.25">
      <c r="A8" s="1">
        <f t="shared" si="0"/>
        <v>0</v>
      </c>
      <c r="B8" s="47" t="s">
        <v>28</v>
      </c>
      <c r="C8" s="57" t="s">
        <v>29</v>
      </c>
      <c r="D8" s="49" t="s">
        <v>21</v>
      </c>
      <c r="E8" s="58">
        <v>0</v>
      </c>
      <c r="F8" s="59">
        <v>0</v>
      </c>
      <c r="G8" s="51">
        <f t="shared" si="3"/>
        <v>0</v>
      </c>
      <c r="H8" s="52">
        <v>0</v>
      </c>
      <c r="I8" s="53">
        <f t="shared" si="4"/>
        <v>0</v>
      </c>
      <c r="J8" s="51">
        <f t="shared" si="1"/>
        <v>0</v>
      </c>
      <c r="K8" s="246"/>
      <c r="L8" s="243"/>
      <c r="M8" s="35">
        <f t="shared" si="2"/>
        <v>0</v>
      </c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1"/>
    </row>
    <row r="9" spans="1:58" s="268" customFormat="1" ht="15.75" x14ac:dyDescent="0.25">
      <c r="A9" s="1">
        <f t="shared" si="0"/>
        <v>0</v>
      </c>
      <c r="B9" s="47" t="s">
        <v>30</v>
      </c>
      <c r="C9" s="64" t="s">
        <v>31</v>
      </c>
      <c r="D9" s="49" t="s">
        <v>21</v>
      </c>
      <c r="E9" s="65">
        <v>0</v>
      </c>
      <c r="F9" s="66">
        <v>0</v>
      </c>
      <c r="G9" s="51">
        <f t="shared" si="3"/>
        <v>0</v>
      </c>
      <c r="H9" s="52">
        <v>0</v>
      </c>
      <c r="I9" s="53">
        <f t="shared" si="4"/>
        <v>0</v>
      </c>
      <c r="J9" s="51">
        <f t="shared" si="1"/>
        <v>0</v>
      </c>
      <c r="K9" s="246"/>
      <c r="L9" s="243"/>
      <c r="M9" s="35">
        <f t="shared" si="2"/>
        <v>0</v>
      </c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1"/>
    </row>
    <row r="10" spans="1:58" s="268" customFormat="1" ht="15.75" x14ac:dyDescent="0.25">
      <c r="A10" s="1">
        <f t="shared" si="0"/>
        <v>0</v>
      </c>
      <c r="B10" s="47" t="s">
        <v>32</v>
      </c>
      <c r="C10" s="67" t="s">
        <v>33</v>
      </c>
      <c r="D10" s="68" t="s">
        <v>21</v>
      </c>
      <c r="E10" s="58">
        <v>0</v>
      </c>
      <c r="F10" s="59">
        <v>0</v>
      </c>
      <c r="G10" s="51">
        <f t="shared" si="3"/>
        <v>0</v>
      </c>
      <c r="H10" s="52">
        <v>0</v>
      </c>
      <c r="I10" s="53">
        <f t="shared" si="4"/>
        <v>0</v>
      </c>
      <c r="J10" s="51">
        <f t="shared" si="1"/>
        <v>0</v>
      </c>
      <c r="K10" s="246"/>
      <c r="L10" s="243"/>
      <c r="M10" s="35">
        <f t="shared" si="2"/>
        <v>0</v>
      </c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1"/>
    </row>
    <row r="11" spans="1:58" s="268" customFormat="1" ht="15.75" x14ac:dyDescent="0.25">
      <c r="A11" s="1">
        <f t="shared" si="0"/>
        <v>0</v>
      </c>
      <c r="B11" s="69" t="s">
        <v>34</v>
      </c>
      <c r="C11" s="70" t="s">
        <v>35</v>
      </c>
      <c r="D11" s="68" t="s">
        <v>21</v>
      </c>
      <c r="E11" s="58">
        <v>0</v>
      </c>
      <c r="F11" s="59">
        <v>0</v>
      </c>
      <c r="G11" s="71">
        <f t="shared" si="3"/>
        <v>0</v>
      </c>
      <c r="H11" s="52">
        <v>0</v>
      </c>
      <c r="I11" s="53">
        <f t="shared" si="4"/>
        <v>0</v>
      </c>
      <c r="J11" s="71">
        <f t="shared" si="1"/>
        <v>0</v>
      </c>
      <c r="K11" s="247"/>
      <c r="L11" s="248"/>
      <c r="M11" s="75">
        <f t="shared" si="2"/>
        <v>0</v>
      </c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1"/>
    </row>
    <row r="12" spans="1:58" s="268" customFormat="1" ht="15.75" x14ac:dyDescent="0.25">
      <c r="A12" s="1">
        <f t="shared" si="0"/>
        <v>0</v>
      </c>
      <c r="B12" s="47"/>
      <c r="C12" s="306" t="s">
        <v>36</v>
      </c>
      <c r="D12" s="304"/>
      <c r="E12" s="304"/>
      <c r="F12" s="304"/>
      <c r="G12" s="169">
        <f>E12*F12</f>
        <v>0</v>
      </c>
      <c r="H12" s="305"/>
      <c r="I12" s="305">
        <f t="shared" si="4"/>
        <v>0</v>
      </c>
      <c r="J12" s="305">
        <f t="shared" si="1"/>
        <v>0</v>
      </c>
      <c r="K12" s="246"/>
      <c r="L12" s="243"/>
      <c r="M12" s="35">
        <f t="shared" si="2"/>
        <v>0</v>
      </c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</row>
    <row r="13" spans="1:58" s="268" customFormat="1" ht="15.75" x14ac:dyDescent="0.25">
      <c r="A13" s="1">
        <f t="shared" si="0"/>
        <v>0</v>
      </c>
      <c r="B13" s="80" t="s">
        <v>37</v>
      </c>
      <c r="C13" s="38" t="s">
        <v>38</v>
      </c>
      <c r="D13" s="304"/>
      <c r="E13" s="304"/>
      <c r="F13" s="304"/>
      <c r="G13" s="169">
        <f>E13*F13</f>
        <v>0</v>
      </c>
      <c r="H13" s="305"/>
      <c r="I13" s="305">
        <f t="shared" si="4"/>
        <v>0</v>
      </c>
      <c r="J13" s="305">
        <f t="shared" si="1"/>
        <v>0</v>
      </c>
      <c r="K13" s="250">
        <f>SUM(G14:G20)</f>
        <v>0</v>
      </c>
      <c r="L13" s="243"/>
      <c r="M13" s="35">
        <f t="shared" si="2"/>
        <v>0</v>
      </c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1"/>
    </row>
    <row r="14" spans="1:58" s="268" customFormat="1" ht="15.75" x14ac:dyDescent="0.25">
      <c r="A14" s="1">
        <f t="shared" si="0"/>
        <v>0</v>
      </c>
      <c r="B14" s="47" t="s">
        <v>39</v>
      </c>
      <c r="C14" s="48" t="s">
        <v>40</v>
      </c>
      <c r="D14" s="49" t="s">
        <v>21</v>
      </c>
      <c r="E14" s="50">
        <v>0</v>
      </c>
      <c r="F14" s="44">
        <v>0</v>
      </c>
      <c r="G14" s="82">
        <f>E14*F14</f>
        <v>0</v>
      </c>
      <c r="H14" s="95">
        <v>0</v>
      </c>
      <c r="I14" s="83">
        <f t="shared" si="4"/>
        <v>0</v>
      </c>
      <c r="J14" s="82">
        <f t="shared" si="1"/>
        <v>0</v>
      </c>
      <c r="K14" s="246"/>
      <c r="L14" s="243"/>
      <c r="M14" s="35">
        <f t="shared" si="2"/>
        <v>0</v>
      </c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0"/>
      <c r="BE14" s="290"/>
      <c r="BF14" s="291"/>
    </row>
    <row r="15" spans="1:58" s="268" customFormat="1" ht="15.75" x14ac:dyDescent="0.25">
      <c r="A15" s="1">
        <f t="shared" si="0"/>
        <v>0</v>
      </c>
      <c r="B15" s="47" t="s">
        <v>41</v>
      </c>
      <c r="C15" s="57" t="s">
        <v>42</v>
      </c>
      <c r="D15" s="49" t="s">
        <v>21</v>
      </c>
      <c r="E15" s="58">
        <v>0</v>
      </c>
      <c r="F15" s="59">
        <v>0</v>
      </c>
      <c r="G15" s="51">
        <f t="shared" ref="G15:G18" si="5">E15*F15</f>
        <v>0</v>
      </c>
      <c r="H15" s="52">
        <v>0</v>
      </c>
      <c r="I15" s="53">
        <f t="shared" si="4"/>
        <v>0</v>
      </c>
      <c r="J15" s="51">
        <f t="shared" si="1"/>
        <v>0</v>
      </c>
      <c r="K15" s="246"/>
      <c r="L15" s="243"/>
      <c r="M15" s="35">
        <f t="shared" si="2"/>
        <v>0</v>
      </c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1"/>
    </row>
    <row r="16" spans="1:58" s="268" customFormat="1" ht="15.75" x14ac:dyDescent="0.25">
      <c r="A16" s="1">
        <f t="shared" si="0"/>
        <v>0</v>
      </c>
      <c r="B16" s="47" t="s">
        <v>43</v>
      </c>
      <c r="C16" s="57" t="s">
        <v>44</v>
      </c>
      <c r="D16" s="49" t="s">
        <v>21</v>
      </c>
      <c r="E16" s="58">
        <v>0</v>
      </c>
      <c r="F16" s="59">
        <v>0</v>
      </c>
      <c r="G16" s="51">
        <f t="shared" si="5"/>
        <v>0</v>
      </c>
      <c r="H16" s="52">
        <v>0</v>
      </c>
      <c r="I16" s="53">
        <f t="shared" si="4"/>
        <v>0</v>
      </c>
      <c r="J16" s="51">
        <f t="shared" si="1"/>
        <v>0</v>
      </c>
      <c r="K16" s="246"/>
      <c r="L16" s="243"/>
      <c r="M16" s="35">
        <f t="shared" si="2"/>
        <v>0</v>
      </c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1"/>
    </row>
    <row r="17" spans="1:58" s="268" customFormat="1" ht="15.75" x14ac:dyDescent="0.25">
      <c r="A17" s="1">
        <f t="shared" si="0"/>
        <v>0</v>
      </c>
      <c r="B17" s="47" t="s">
        <v>45</v>
      </c>
      <c r="C17" s="57" t="s">
        <v>46</v>
      </c>
      <c r="D17" s="49" t="s">
        <v>21</v>
      </c>
      <c r="E17" s="58">
        <v>0</v>
      </c>
      <c r="F17" s="59">
        <v>0</v>
      </c>
      <c r="G17" s="51">
        <f t="shared" si="5"/>
        <v>0</v>
      </c>
      <c r="H17" s="52">
        <v>0</v>
      </c>
      <c r="I17" s="53">
        <f t="shared" si="4"/>
        <v>0</v>
      </c>
      <c r="J17" s="51">
        <f t="shared" si="1"/>
        <v>0</v>
      </c>
      <c r="K17" s="246"/>
      <c r="L17" s="243"/>
      <c r="M17" s="35">
        <f t="shared" si="2"/>
        <v>0</v>
      </c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1"/>
    </row>
    <row r="18" spans="1:58" s="268" customFormat="1" ht="15.75" x14ac:dyDescent="0.25">
      <c r="A18" s="1">
        <f t="shared" si="0"/>
        <v>0</v>
      </c>
      <c r="B18" s="47" t="s">
        <v>47</v>
      </c>
      <c r="C18" s="57" t="s">
        <v>48</v>
      </c>
      <c r="D18" s="49" t="s">
        <v>21</v>
      </c>
      <c r="E18" s="58">
        <v>0</v>
      </c>
      <c r="F18" s="59">
        <v>0</v>
      </c>
      <c r="G18" s="51">
        <f t="shared" si="5"/>
        <v>0</v>
      </c>
      <c r="H18" s="52">
        <v>0</v>
      </c>
      <c r="I18" s="53">
        <f t="shared" si="4"/>
        <v>0</v>
      </c>
      <c r="J18" s="51">
        <f t="shared" si="1"/>
        <v>0</v>
      </c>
      <c r="K18" s="246"/>
      <c r="L18" s="243"/>
      <c r="M18" s="35">
        <f t="shared" si="2"/>
        <v>0</v>
      </c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1"/>
    </row>
    <row r="19" spans="1:58" s="268" customFormat="1" ht="15.75" x14ac:dyDescent="0.25">
      <c r="A19" s="1">
        <f t="shared" si="0"/>
        <v>0</v>
      </c>
      <c r="B19" s="85" t="s">
        <v>49</v>
      </c>
      <c r="C19" s="86" t="s">
        <v>50</v>
      </c>
      <c r="D19" s="49" t="s">
        <v>21</v>
      </c>
      <c r="E19" s="65">
        <v>0</v>
      </c>
      <c r="F19" s="66">
        <v>0</v>
      </c>
      <c r="G19" s="87">
        <f>E19*F19</f>
        <v>0</v>
      </c>
      <c r="H19" s="88">
        <v>0</v>
      </c>
      <c r="I19" s="89">
        <f t="shared" si="4"/>
        <v>0</v>
      </c>
      <c r="J19" s="71">
        <f t="shared" si="1"/>
        <v>0</v>
      </c>
      <c r="K19" s="247"/>
      <c r="L19" s="248"/>
      <c r="M19" s="75">
        <f t="shared" si="2"/>
        <v>0</v>
      </c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1"/>
    </row>
    <row r="20" spans="1:58" s="268" customFormat="1" ht="17.25" customHeight="1" x14ac:dyDescent="0.25">
      <c r="A20" s="1">
        <f t="shared" si="0"/>
        <v>0</v>
      </c>
      <c r="B20" s="90"/>
      <c r="C20" s="306" t="s">
        <v>36</v>
      </c>
      <c r="D20" s="304"/>
      <c r="E20" s="304"/>
      <c r="F20" s="304"/>
      <c r="G20" s="169">
        <f>E20*F20</f>
        <v>0</v>
      </c>
      <c r="H20" s="305"/>
      <c r="I20" s="305">
        <f t="shared" si="4"/>
        <v>0</v>
      </c>
      <c r="J20" s="305">
        <f t="shared" si="1"/>
        <v>0</v>
      </c>
      <c r="K20" s="246"/>
      <c r="L20" s="243"/>
      <c r="M20" s="35">
        <f t="shared" si="2"/>
        <v>0</v>
      </c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</row>
    <row r="21" spans="1:58" s="268" customFormat="1" ht="15.75" x14ac:dyDescent="0.25">
      <c r="A21" s="1">
        <f t="shared" si="0"/>
        <v>0</v>
      </c>
      <c r="B21" s="94" t="s">
        <v>51</v>
      </c>
      <c r="C21" s="38" t="s">
        <v>52</v>
      </c>
      <c r="D21" s="304"/>
      <c r="E21" s="304"/>
      <c r="F21" s="304"/>
      <c r="G21" s="304">
        <f>E21*F21</f>
        <v>0</v>
      </c>
      <c r="H21" s="304"/>
      <c r="I21" s="304">
        <f t="shared" si="4"/>
        <v>0</v>
      </c>
      <c r="J21" s="304">
        <f t="shared" si="1"/>
        <v>0</v>
      </c>
      <c r="K21" s="250">
        <f>SUM(G22:G26)</f>
        <v>0</v>
      </c>
      <c r="L21" s="243"/>
      <c r="M21" s="35">
        <f t="shared" si="2"/>
        <v>0</v>
      </c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1"/>
    </row>
    <row r="22" spans="1:58" s="268" customFormat="1" ht="15.75" x14ac:dyDescent="0.25">
      <c r="A22" s="1">
        <f t="shared" si="0"/>
        <v>0</v>
      </c>
      <c r="B22" s="47" t="s">
        <v>53</v>
      </c>
      <c r="C22" s="48" t="s">
        <v>54</v>
      </c>
      <c r="D22" s="49" t="s">
        <v>21</v>
      </c>
      <c r="E22" s="50">
        <v>0</v>
      </c>
      <c r="F22" s="44">
        <v>0</v>
      </c>
      <c r="G22" s="82">
        <f>E22*F22</f>
        <v>0</v>
      </c>
      <c r="H22" s="95">
        <v>0</v>
      </c>
      <c r="I22" s="83">
        <f t="shared" si="4"/>
        <v>0</v>
      </c>
      <c r="J22" s="51">
        <f t="shared" si="1"/>
        <v>0</v>
      </c>
      <c r="K22" s="246"/>
      <c r="L22" s="243"/>
      <c r="M22" s="35">
        <f t="shared" si="2"/>
        <v>0</v>
      </c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1"/>
    </row>
    <row r="23" spans="1:58" s="268" customFormat="1" ht="15.75" x14ac:dyDescent="0.25">
      <c r="A23" s="1">
        <f t="shared" si="0"/>
        <v>0</v>
      </c>
      <c r="B23" s="47" t="s">
        <v>55</v>
      </c>
      <c r="C23" s="57" t="s">
        <v>56</v>
      </c>
      <c r="D23" s="49" t="s">
        <v>21</v>
      </c>
      <c r="E23" s="58">
        <v>0</v>
      </c>
      <c r="F23" s="59">
        <v>0</v>
      </c>
      <c r="G23" s="51">
        <f t="shared" ref="G23:G25" si="6">E23*F23</f>
        <v>0</v>
      </c>
      <c r="H23" s="52">
        <v>0</v>
      </c>
      <c r="I23" s="53">
        <f t="shared" si="4"/>
        <v>0</v>
      </c>
      <c r="J23" s="51">
        <f t="shared" si="1"/>
        <v>0</v>
      </c>
      <c r="K23" s="246"/>
      <c r="L23" s="243"/>
      <c r="M23" s="35">
        <f t="shared" si="2"/>
        <v>0</v>
      </c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1"/>
    </row>
    <row r="24" spans="1:58" s="268" customFormat="1" ht="15.75" x14ac:dyDescent="0.25">
      <c r="A24" s="1">
        <f t="shared" si="0"/>
        <v>0</v>
      </c>
      <c r="B24" s="47" t="s">
        <v>57</v>
      </c>
      <c r="C24" s="57" t="s">
        <v>58</v>
      </c>
      <c r="D24" s="49" t="s">
        <v>21</v>
      </c>
      <c r="E24" s="58">
        <v>0</v>
      </c>
      <c r="F24" s="59">
        <v>0</v>
      </c>
      <c r="G24" s="51">
        <f t="shared" si="6"/>
        <v>0</v>
      </c>
      <c r="H24" s="52">
        <v>0</v>
      </c>
      <c r="I24" s="53">
        <f t="shared" si="4"/>
        <v>0</v>
      </c>
      <c r="J24" s="51">
        <f t="shared" si="1"/>
        <v>0</v>
      </c>
      <c r="K24" s="246"/>
      <c r="L24" s="243"/>
      <c r="M24" s="35">
        <f t="shared" si="2"/>
        <v>0</v>
      </c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1"/>
    </row>
    <row r="25" spans="1:58" s="268" customFormat="1" ht="15.75" x14ac:dyDescent="0.25">
      <c r="A25" s="1">
        <f t="shared" si="0"/>
        <v>0</v>
      </c>
      <c r="B25" s="69" t="s">
        <v>59</v>
      </c>
      <c r="C25" s="70" t="s">
        <v>60</v>
      </c>
      <c r="D25" s="96" t="s">
        <v>21</v>
      </c>
      <c r="E25" s="65">
        <v>0</v>
      </c>
      <c r="F25" s="66">
        <v>0</v>
      </c>
      <c r="G25" s="71">
        <f t="shared" si="6"/>
        <v>0</v>
      </c>
      <c r="H25" s="52">
        <v>0</v>
      </c>
      <c r="I25" s="53">
        <f t="shared" si="4"/>
        <v>0</v>
      </c>
      <c r="J25" s="71">
        <f t="shared" si="1"/>
        <v>0</v>
      </c>
      <c r="K25" s="247"/>
      <c r="L25" s="248"/>
      <c r="M25" s="75">
        <f t="shared" si="2"/>
        <v>0</v>
      </c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1"/>
    </row>
    <row r="26" spans="1:58" s="268" customFormat="1" ht="16.5" thickBot="1" x14ac:dyDescent="0.3">
      <c r="A26" s="1">
        <f t="shared" si="0"/>
        <v>0</v>
      </c>
      <c r="B26" s="97"/>
      <c r="C26" s="306" t="s">
        <v>36</v>
      </c>
      <c r="D26" s="304"/>
      <c r="E26" s="304"/>
      <c r="F26" s="304"/>
      <c r="G26" s="169">
        <f>E26*F26</f>
        <v>0</v>
      </c>
      <c r="H26" s="305"/>
      <c r="I26" s="305">
        <f t="shared" si="4"/>
        <v>0</v>
      </c>
      <c r="J26" s="305">
        <f t="shared" si="1"/>
        <v>0</v>
      </c>
      <c r="K26" s="253"/>
      <c r="L26" s="308"/>
      <c r="M26" s="35">
        <f t="shared" si="2"/>
        <v>0</v>
      </c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</row>
    <row r="27" spans="1:58" s="268" customFormat="1" ht="18.75" x14ac:dyDescent="0.25">
      <c r="A27" s="1">
        <f t="shared" si="0"/>
        <v>0</v>
      </c>
      <c r="B27" s="26">
        <v>2</v>
      </c>
      <c r="C27" s="27" t="s">
        <v>539</v>
      </c>
      <c r="D27" s="298"/>
      <c r="E27" s="29"/>
      <c r="F27" s="30"/>
      <c r="G27" s="31">
        <f>E27*F27</f>
        <v>0</v>
      </c>
      <c r="H27" s="30"/>
      <c r="I27" s="106">
        <f t="shared" si="4"/>
        <v>0</v>
      </c>
      <c r="J27" s="31">
        <f t="shared" si="1"/>
        <v>0</v>
      </c>
      <c r="K27" s="30"/>
      <c r="L27" s="299">
        <f>K28+K51</f>
        <v>0</v>
      </c>
      <c r="M27" s="35">
        <f t="shared" si="2"/>
        <v>0</v>
      </c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1"/>
    </row>
    <row r="28" spans="1:58" s="268" customFormat="1" ht="15.75" x14ac:dyDescent="0.25">
      <c r="A28" s="1">
        <f t="shared" si="0"/>
        <v>0</v>
      </c>
      <c r="B28" s="80"/>
      <c r="C28" s="107"/>
      <c r="D28" s="304"/>
      <c r="E28" s="304"/>
      <c r="F28" s="304"/>
      <c r="G28" s="169">
        <f>E28*F28</f>
        <v>0</v>
      </c>
      <c r="H28" s="305"/>
      <c r="I28" s="305">
        <f t="shared" si="4"/>
        <v>0</v>
      </c>
      <c r="J28" s="305">
        <f t="shared" si="1"/>
        <v>0</v>
      </c>
      <c r="K28" s="242">
        <f>SUM(G29:G50)</f>
        <v>0</v>
      </c>
      <c r="L28" s="243"/>
      <c r="M28" s="35">
        <f t="shared" si="2"/>
        <v>0</v>
      </c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1"/>
    </row>
    <row r="29" spans="1:58" s="268" customFormat="1" ht="15.75" x14ac:dyDescent="0.25">
      <c r="A29" s="1">
        <f t="shared" si="0"/>
        <v>0</v>
      </c>
      <c r="B29" s="85"/>
      <c r="C29" s="117"/>
      <c r="D29" s="49" t="s">
        <v>21</v>
      </c>
      <c r="E29" s="50">
        <v>0</v>
      </c>
      <c r="F29" s="44">
        <v>0</v>
      </c>
      <c r="G29" s="82">
        <f>E29*F29</f>
        <v>0</v>
      </c>
      <c r="H29" s="52">
        <v>0</v>
      </c>
      <c r="I29" s="83">
        <f t="shared" si="4"/>
        <v>0</v>
      </c>
      <c r="J29" s="51">
        <f t="shared" si="1"/>
        <v>0</v>
      </c>
      <c r="K29" s="254"/>
      <c r="L29" s="256"/>
      <c r="M29" s="35">
        <f t="shared" si="2"/>
        <v>0</v>
      </c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1"/>
    </row>
    <row r="30" spans="1:58" s="268" customFormat="1" ht="15.75" x14ac:dyDescent="0.25">
      <c r="A30" s="1">
        <f t="shared" si="0"/>
        <v>0</v>
      </c>
      <c r="B30" s="85"/>
      <c r="C30" s="117"/>
      <c r="D30" s="68" t="s">
        <v>21</v>
      </c>
      <c r="E30" s="58">
        <v>0</v>
      </c>
      <c r="F30" s="59">
        <v>0</v>
      </c>
      <c r="G30" s="51">
        <f>E30*F30</f>
        <v>0</v>
      </c>
      <c r="H30" s="52">
        <v>0</v>
      </c>
      <c r="I30" s="53">
        <f t="shared" si="4"/>
        <v>0</v>
      </c>
      <c r="J30" s="51">
        <f t="shared" si="1"/>
        <v>0</v>
      </c>
      <c r="K30" s="254"/>
      <c r="L30" s="256"/>
      <c r="M30" s="35">
        <f t="shared" si="2"/>
        <v>0</v>
      </c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1"/>
    </row>
    <row r="31" spans="1:58" s="268" customFormat="1" ht="15.75" x14ac:dyDescent="0.25">
      <c r="A31" s="1">
        <f t="shared" si="0"/>
        <v>0</v>
      </c>
      <c r="B31" s="85"/>
      <c r="C31" s="117"/>
      <c r="D31" s="49" t="s">
        <v>21</v>
      </c>
      <c r="E31" s="58">
        <v>0</v>
      </c>
      <c r="F31" s="59">
        <v>0</v>
      </c>
      <c r="G31" s="51">
        <f t="shared" ref="G31:G35" si="7">E31*F31</f>
        <v>0</v>
      </c>
      <c r="H31" s="52">
        <v>0</v>
      </c>
      <c r="I31" s="53">
        <f t="shared" si="4"/>
        <v>0</v>
      </c>
      <c r="J31" s="51">
        <f t="shared" si="1"/>
        <v>0</v>
      </c>
      <c r="K31" s="254"/>
      <c r="L31" s="256"/>
      <c r="M31" s="35">
        <f t="shared" si="2"/>
        <v>0</v>
      </c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1"/>
    </row>
    <row r="32" spans="1:58" s="268" customFormat="1" ht="15.75" x14ac:dyDescent="0.25">
      <c r="A32" s="1">
        <f t="shared" si="0"/>
        <v>0</v>
      </c>
      <c r="B32" s="85"/>
      <c r="C32" s="117"/>
      <c r="D32" s="49" t="s">
        <v>21</v>
      </c>
      <c r="E32" s="58">
        <v>0</v>
      </c>
      <c r="F32" s="59">
        <v>0</v>
      </c>
      <c r="G32" s="51">
        <f t="shared" si="7"/>
        <v>0</v>
      </c>
      <c r="H32" s="52">
        <v>0</v>
      </c>
      <c r="I32" s="53">
        <f t="shared" si="4"/>
        <v>0</v>
      </c>
      <c r="J32" s="51">
        <f t="shared" si="1"/>
        <v>0</v>
      </c>
      <c r="K32" s="254"/>
      <c r="L32" s="256"/>
      <c r="M32" s="35">
        <f t="shared" si="2"/>
        <v>0</v>
      </c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1"/>
    </row>
    <row r="33" spans="1:58" s="268" customFormat="1" ht="15.75" x14ac:dyDescent="0.25">
      <c r="A33" s="1">
        <f t="shared" si="0"/>
        <v>0</v>
      </c>
      <c r="B33" s="85"/>
      <c r="C33" s="117"/>
      <c r="D33" s="68" t="s">
        <v>21</v>
      </c>
      <c r="E33" s="58">
        <v>0</v>
      </c>
      <c r="F33" s="59">
        <v>0</v>
      </c>
      <c r="G33" s="51">
        <f t="shared" si="7"/>
        <v>0</v>
      </c>
      <c r="H33" s="52">
        <v>0</v>
      </c>
      <c r="I33" s="53">
        <f t="shared" si="4"/>
        <v>0</v>
      </c>
      <c r="J33" s="51">
        <f t="shared" si="1"/>
        <v>0</v>
      </c>
      <c r="K33" s="254"/>
      <c r="L33" s="256"/>
      <c r="M33" s="35">
        <f t="shared" si="2"/>
        <v>0</v>
      </c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1"/>
    </row>
    <row r="34" spans="1:58" s="268" customFormat="1" ht="15.75" x14ac:dyDescent="0.25">
      <c r="A34" s="1">
        <f t="shared" si="0"/>
        <v>0</v>
      </c>
      <c r="B34" s="85"/>
      <c r="C34" s="117"/>
      <c r="D34" s="68" t="s">
        <v>21</v>
      </c>
      <c r="E34" s="58">
        <v>0</v>
      </c>
      <c r="F34" s="59">
        <v>0</v>
      </c>
      <c r="G34" s="51">
        <f t="shared" si="7"/>
        <v>0</v>
      </c>
      <c r="H34" s="52">
        <v>0</v>
      </c>
      <c r="I34" s="53">
        <f t="shared" si="4"/>
        <v>0</v>
      </c>
      <c r="J34" s="51">
        <f t="shared" si="1"/>
        <v>0</v>
      </c>
      <c r="K34" s="254"/>
      <c r="L34" s="256"/>
      <c r="M34" s="35">
        <f t="shared" si="2"/>
        <v>0</v>
      </c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1"/>
    </row>
    <row r="35" spans="1:58" s="268" customFormat="1" ht="15.75" x14ac:dyDescent="0.25">
      <c r="A35" s="1">
        <f t="shared" si="0"/>
        <v>0</v>
      </c>
      <c r="B35" s="85"/>
      <c r="C35" s="117"/>
      <c r="D35" s="68" t="s">
        <v>21</v>
      </c>
      <c r="E35" s="58">
        <v>0</v>
      </c>
      <c r="F35" s="59">
        <v>0</v>
      </c>
      <c r="G35" s="51">
        <f t="shared" si="7"/>
        <v>0</v>
      </c>
      <c r="H35" s="52">
        <v>0</v>
      </c>
      <c r="I35" s="53">
        <f t="shared" si="4"/>
        <v>0</v>
      </c>
      <c r="J35" s="51">
        <f t="shared" si="1"/>
        <v>0</v>
      </c>
      <c r="K35" s="254"/>
      <c r="L35" s="256"/>
      <c r="M35" s="35">
        <f t="shared" si="2"/>
        <v>0</v>
      </c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1"/>
    </row>
    <row r="36" spans="1:58" s="268" customFormat="1" ht="15.75" x14ac:dyDescent="0.25">
      <c r="A36" s="1">
        <f t="shared" si="0"/>
        <v>0</v>
      </c>
      <c r="B36" s="85"/>
      <c r="C36" s="309"/>
      <c r="D36" s="49" t="s">
        <v>21</v>
      </c>
      <c r="E36" s="50">
        <v>0</v>
      </c>
      <c r="F36" s="44">
        <v>0</v>
      </c>
      <c r="G36" s="82">
        <f>E36*F36</f>
        <v>0</v>
      </c>
      <c r="H36" s="52">
        <v>0</v>
      </c>
      <c r="I36" s="83">
        <f t="shared" si="4"/>
        <v>0</v>
      </c>
      <c r="J36" s="51">
        <f t="shared" si="1"/>
        <v>0</v>
      </c>
      <c r="K36" s="254"/>
      <c r="L36" s="256"/>
      <c r="M36" s="35">
        <f t="shared" si="2"/>
        <v>0</v>
      </c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1"/>
    </row>
    <row r="37" spans="1:58" s="268" customFormat="1" ht="15.75" x14ac:dyDescent="0.25">
      <c r="A37" s="1">
        <f t="shared" si="0"/>
        <v>0</v>
      </c>
      <c r="B37" s="85"/>
      <c r="C37" s="117"/>
      <c r="D37" s="49" t="s">
        <v>21</v>
      </c>
      <c r="E37" s="58">
        <v>0</v>
      </c>
      <c r="F37" s="59">
        <v>0</v>
      </c>
      <c r="G37" s="51">
        <f t="shared" ref="G37:G39" si="8">E37*F37</f>
        <v>0</v>
      </c>
      <c r="H37" s="52">
        <v>0</v>
      </c>
      <c r="I37" s="53">
        <f t="shared" si="4"/>
        <v>0</v>
      </c>
      <c r="J37" s="51">
        <f t="shared" si="1"/>
        <v>0</v>
      </c>
      <c r="K37" s="254"/>
      <c r="L37" s="256"/>
      <c r="M37" s="35">
        <f t="shared" si="2"/>
        <v>0</v>
      </c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1"/>
    </row>
    <row r="38" spans="1:58" s="268" customFormat="1" ht="15.75" x14ac:dyDescent="0.25">
      <c r="A38" s="1">
        <f t="shared" si="0"/>
        <v>0</v>
      </c>
      <c r="B38" s="85"/>
      <c r="C38" s="117"/>
      <c r="D38" s="49" t="s">
        <v>21</v>
      </c>
      <c r="E38" s="58">
        <v>0</v>
      </c>
      <c r="F38" s="59">
        <v>0</v>
      </c>
      <c r="G38" s="51">
        <f t="shared" si="8"/>
        <v>0</v>
      </c>
      <c r="H38" s="52">
        <v>0</v>
      </c>
      <c r="I38" s="53">
        <f t="shared" si="4"/>
        <v>0</v>
      </c>
      <c r="J38" s="51">
        <f t="shared" si="1"/>
        <v>0</v>
      </c>
      <c r="K38" s="254"/>
      <c r="L38" s="256"/>
      <c r="M38" s="35">
        <f t="shared" si="2"/>
        <v>0</v>
      </c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1"/>
    </row>
    <row r="39" spans="1:58" s="268" customFormat="1" ht="15.75" x14ac:dyDescent="0.25">
      <c r="A39" s="1">
        <f t="shared" si="0"/>
        <v>0</v>
      </c>
      <c r="B39" s="85"/>
      <c r="C39" s="70"/>
      <c r="D39" s="68" t="s">
        <v>21</v>
      </c>
      <c r="E39" s="58">
        <v>0</v>
      </c>
      <c r="F39" s="310">
        <v>0</v>
      </c>
      <c r="G39" s="51">
        <f t="shared" si="8"/>
        <v>0</v>
      </c>
      <c r="H39" s="52">
        <v>0</v>
      </c>
      <c r="I39" s="53">
        <f t="shared" si="4"/>
        <v>0</v>
      </c>
      <c r="J39" s="51">
        <f t="shared" si="1"/>
        <v>0</v>
      </c>
      <c r="K39" s="254"/>
      <c r="L39" s="256"/>
      <c r="M39" s="35">
        <f t="shared" si="2"/>
        <v>0</v>
      </c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1"/>
    </row>
    <row r="40" spans="1:58" s="268" customFormat="1" ht="15.75" x14ac:dyDescent="0.25">
      <c r="A40" s="1">
        <f t="shared" si="0"/>
        <v>0</v>
      </c>
      <c r="B40" s="85"/>
      <c r="C40" s="311"/>
      <c r="D40" s="49" t="s">
        <v>21</v>
      </c>
      <c r="E40" s="50">
        <v>0</v>
      </c>
      <c r="F40" s="44">
        <v>0</v>
      </c>
      <c r="G40" s="82">
        <f>E40*F40</f>
        <v>0</v>
      </c>
      <c r="H40" s="52">
        <v>0</v>
      </c>
      <c r="I40" s="83">
        <f t="shared" si="4"/>
        <v>0</v>
      </c>
      <c r="J40" s="51">
        <f t="shared" si="1"/>
        <v>0</v>
      </c>
      <c r="K40" s="254"/>
      <c r="L40" s="256"/>
      <c r="M40" s="35">
        <f t="shared" si="2"/>
        <v>0</v>
      </c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1"/>
    </row>
    <row r="41" spans="1:58" s="268" customFormat="1" ht="15.75" x14ac:dyDescent="0.25">
      <c r="A41" s="1">
        <f t="shared" si="0"/>
        <v>0</v>
      </c>
      <c r="B41" s="85"/>
      <c r="C41" s="312"/>
      <c r="D41" s="49" t="s">
        <v>21</v>
      </c>
      <c r="E41" s="58">
        <v>0</v>
      </c>
      <c r="F41" s="59">
        <v>0</v>
      </c>
      <c r="G41" s="51">
        <f>E41*F41</f>
        <v>0</v>
      </c>
      <c r="H41" s="52">
        <v>0</v>
      </c>
      <c r="I41" s="53">
        <f t="shared" si="4"/>
        <v>0</v>
      </c>
      <c r="J41" s="51">
        <f t="shared" si="1"/>
        <v>0</v>
      </c>
      <c r="K41" s="254"/>
      <c r="L41" s="256"/>
      <c r="M41" s="35">
        <f t="shared" si="2"/>
        <v>0</v>
      </c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1"/>
    </row>
    <row r="42" spans="1:58" s="268" customFormat="1" ht="15.75" x14ac:dyDescent="0.25">
      <c r="A42" s="1">
        <f t="shared" si="0"/>
        <v>0</v>
      </c>
      <c r="B42" s="85"/>
      <c r="C42" s="312"/>
      <c r="D42" s="49" t="s">
        <v>21</v>
      </c>
      <c r="E42" s="58">
        <v>0</v>
      </c>
      <c r="F42" s="59">
        <v>0</v>
      </c>
      <c r="G42" s="51">
        <f>E42*F42</f>
        <v>0</v>
      </c>
      <c r="H42" s="52">
        <v>0</v>
      </c>
      <c r="I42" s="53">
        <f t="shared" si="4"/>
        <v>0</v>
      </c>
      <c r="J42" s="51">
        <f t="shared" si="1"/>
        <v>0</v>
      </c>
      <c r="K42" s="254"/>
      <c r="L42" s="256"/>
      <c r="M42" s="35">
        <f t="shared" si="2"/>
        <v>0</v>
      </c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1"/>
    </row>
    <row r="43" spans="1:58" s="268" customFormat="1" ht="15.75" x14ac:dyDescent="0.25">
      <c r="A43" s="1">
        <f t="shared" si="0"/>
        <v>0</v>
      </c>
      <c r="B43" s="85"/>
      <c r="C43" s="70"/>
      <c r="D43" s="127" t="s">
        <v>21</v>
      </c>
      <c r="E43" s="58">
        <v>0</v>
      </c>
      <c r="F43" s="310">
        <v>0</v>
      </c>
      <c r="G43" s="51">
        <f>E43*F43</f>
        <v>0</v>
      </c>
      <c r="H43" s="52">
        <v>0</v>
      </c>
      <c r="I43" s="53">
        <f t="shared" si="4"/>
        <v>0</v>
      </c>
      <c r="J43" s="51">
        <f t="shared" si="1"/>
        <v>0</v>
      </c>
      <c r="K43" s="254"/>
      <c r="L43" s="256"/>
      <c r="M43" s="35">
        <f t="shared" si="2"/>
        <v>0</v>
      </c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1"/>
    </row>
    <row r="44" spans="1:58" s="268" customFormat="1" ht="15.75" x14ac:dyDescent="0.25">
      <c r="A44" s="1">
        <f t="shared" si="0"/>
        <v>0</v>
      </c>
      <c r="B44" s="85"/>
      <c r="C44" s="309"/>
      <c r="D44" s="49" t="s">
        <v>21</v>
      </c>
      <c r="E44" s="50">
        <v>0</v>
      </c>
      <c r="F44" s="44">
        <v>0</v>
      </c>
      <c r="G44" s="82">
        <f t="shared" ref="G44:G49" si="9">E44*F44</f>
        <v>0</v>
      </c>
      <c r="H44" s="52">
        <v>0</v>
      </c>
      <c r="I44" s="83">
        <f t="shared" si="4"/>
        <v>0</v>
      </c>
      <c r="J44" s="51">
        <f t="shared" si="1"/>
        <v>0</v>
      </c>
      <c r="K44" s="254"/>
      <c r="L44" s="256"/>
      <c r="M44" s="35">
        <f t="shared" si="2"/>
        <v>0</v>
      </c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1"/>
    </row>
    <row r="45" spans="1:58" s="268" customFormat="1" ht="15.75" x14ac:dyDescent="0.25">
      <c r="A45" s="1">
        <f t="shared" si="0"/>
        <v>0</v>
      </c>
      <c r="B45" s="85"/>
      <c r="C45" s="117"/>
      <c r="D45" s="49" t="s">
        <v>21</v>
      </c>
      <c r="E45" s="58">
        <v>0</v>
      </c>
      <c r="F45" s="59">
        <v>0</v>
      </c>
      <c r="G45" s="51">
        <f t="shared" si="9"/>
        <v>0</v>
      </c>
      <c r="H45" s="52">
        <v>0</v>
      </c>
      <c r="I45" s="53">
        <f t="shared" si="4"/>
        <v>0</v>
      </c>
      <c r="J45" s="51">
        <f t="shared" si="1"/>
        <v>0</v>
      </c>
      <c r="K45" s="254"/>
      <c r="L45" s="256"/>
      <c r="M45" s="35">
        <f t="shared" si="2"/>
        <v>0</v>
      </c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1"/>
    </row>
    <row r="46" spans="1:58" s="268" customFormat="1" ht="15.75" x14ac:dyDescent="0.25">
      <c r="A46" s="1">
        <f t="shared" si="0"/>
        <v>0</v>
      </c>
      <c r="B46" s="85"/>
      <c r="C46" s="117"/>
      <c r="D46" s="49" t="s">
        <v>21</v>
      </c>
      <c r="E46" s="58">
        <v>0</v>
      </c>
      <c r="F46" s="59">
        <v>0</v>
      </c>
      <c r="G46" s="51">
        <f t="shared" si="9"/>
        <v>0</v>
      </c>
      <c r="H46" s="52">
        <v>0</v>
      </c>
      <c r="I46" s="53">
        <f t="shared" si="4"/>
        <v>0</v>
      </c>
      <c r="J46" s="51">
        <f t="shared" si="1"/>
        <v>0</v>
      </c>
      <c r="K46" s="254"/>
      <c r="L46" s="256"/>
      <c r="M46" s="35">
        <f t="shared" si="2"/>
        <v>0</v>
      </c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1"/>
    </row>
    <row r="47" spans="1:58" s="268" customFormat="1" ht="15.75" x14ac:dyDescent="0.25">
      <c r="A47" s="1">
        <f t="shared" si="0"/>
        <v>0</v>
      </c>
      <c r="B47" s="85"/>
      <c r="C47" s="117"/>
      <c r="D47" s="49" t="s">
        <v>21</v>
      </c>
      <c r="E47" s="58">
        <v>0</v>
      </c>
      <c r="F47" s="59">
        <v>0</v>
      </c>
      <c r="G47" s="51">
        <f t="shared" si="9"/>
        <v>0</v>
      </c>
      <c r="H47" s="52">
        <v>0</v>
      </c>
      <c r="I47" s="53">
        <f t="shared" si="4"/>
        <v>0</v>
      </c>
      <c r="J47" s="51">
        <f t="shared" si="1"/>
        <v>0</v>
      </c>
      <c r="K47" s="254"/>
      <c r="L47" s="256"/>
      <c r="M47" s="35">
        <f t="shared" si="2"/>
        <v>0</v>
      </c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1"/>
    </row>
    <row r="48" spans="1:58" s="268" customFormat="1" ht="15.75" x14ac:dyDescent="0.25">
      <c r="A48" s="1">
        <f t="shared" si="0"/>
        <v>0</v>
      </c>
      <c r="B48" s="85"/>
      <c r="C48" s="117"/>
      <c r="D48" s="49" t="s">
        <v>21</v>
      </c>
      <c r="E48" s="58">
        <v>0</v>
      </c>
      <c r="F48" s="66">
        <v>0</v>
      </c>
      <c r="G48" s="51">
        <f t="shared" si="9"/>
        <v>0</v>
      </c>
      <c r="H48" s="52">
        <v>0</v>
      </c>
      <c r="I48" s="53">
        <f t="shared" si="4"/>
        <v>0</v>
      </c>
      <c r="J48" s="51">
        <f t="shared" si="1"/>
        <v>0</v>
      </c>
      <c r="K48" s="254"/>
      <c r="L48" s="256"/>
      <c r="M48" s="35">
        <f t="shared" si="2"/>
        <v>0</v>
      </c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1"/>
    </row>
    <row r="49" spans="1:58" s="268" customFormat="1" ht="15.75" x14ac:dyDescent="0.25">
      <c r="A49" s="1">
        <f t="shared" si="0"/>
        <v>0</v>
      </c>
      <c r="B49" s="69"/>
      <c r="C49" s="70"/>
      <c r="D49" s="127" t="s">
        <v>21</v>
      </c>
      <c r="E49" s="65">
        <v>0</v>
      </c>
      <c r="F49" s="66">
        <v>0</v>
      </c>
      <c r="G49" s="199">
        <f t="shared" si="9"/>
        <v>0</v>
      </c>
      <c r="H49" s="52">
        <v>0</v>
      </c>
      <c r="I49" s="53">
        <f t="shared" si="4"/>
        <v>0</v>
      </c>
      <c r="J49" s="71">
        <f t="shared" si="1"/>
        <v>0</v>
      </c>
      <c r="K49" s="255"/>
      <c r="L49" s="257"/>
      <c r="M49" s="75">
        <f t="shared" si="2"/>
        <v>0</v>
      </c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1"/>
    </row>
    <row r="50" spans="1:58" s="268" customFormat="1" ht="15.75" x14ac:dyDescent="0.25">
      <c r="A50" s="1">
        <f t="shared" si="0"/>
        <v>0</v>
      </c>
      <c r="B50" s="90"/>
      <c r="C50" s="306" t="s">
        <v>36</v>
      </c>
      <c r="D50" s="304"/>
      <c r="E50" s="304">
        <v>0</v>
      </c>
      <c r="F50" s="304">
        <v>0</v>
      </c>
      <c r="G50" s="82">
        <f>E50*F50</f>
        <v>0</v>
      </c>
      <c r="H50" s="304"/>
      <c r="I50" s="83">
        <f t="shared" si="4"/>
        <v>0</v>
      </c>
      <c r="J50" s="51">
        <f t="shared" si="1"/>
        <v>0</v>
      </c>
      <c r="K50" s="246"/>
      <c r="L50" s="243"/>
      <c r="M50" s="35">
        <f t="shared" si="2"/>
        <v>0</v>
      </c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</row>
    <row r="51" spans="1:58" s="268" customFormat="1" ht="15.75" x14ac:dyDescent="0.25">
      <c r="A51" s="1">
        <f t="shared" si="0"/>
        <v>0</v>
      </c>
      <c r="B51" s="194"/>
      <c r="C51" s="190" t="s">
        <v>335</v>
      </c>
      <c r="D51" s="304"/>
      <c r="E51" s="313">
        <v>0</v>
      </c>
      <c r="F51" s="66">
        <v>0</v>
      </c>
      <c r="G51" s="82">
        <f>E51*F51</f>
        <v>0</v>
      </c>
      <c r="H51" s="304"/>
      <c r="I51" s="83">
        <f t="shared" si="4"/>
        <v>0</v>
      </c>
      <c r="J51" s="51">
        <f t="shared" si="1"/>
        <v>0</v>
      </c>
      <c r="K51" s="250">
        <f>SUM(G53:G55)</f>
        <v>0</v>
      </c>
      <c r="L51" s="256"/>
      <c r="M51" s="35">
        <f t="shared" si="2"/>
        <v>0</v>
      </c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1"/>
    </row>
    <row r="52" spans="1:58" s="268" customFormat="1" ht="31.5" x14ac:dyDescent="0.25">
      <c r="A52" s="1">
        <f t="shared" si="0"/>
        <v>0</v>
      </c>
      <c r="B52" s="194"/>
      <c r="C52" s="195" t="s">
        <v>337</v>
      </c>
      <c r="D52" s="96" t="s">
        <v>21</v>
      </c>
      <c r="E52" s="65">
        <v>0</v>
      </c>
      <c r="F52" s="66">
        <v>0</v>
      </c>
      <c r="G52" s="82">
        <f>E52*F52</f>
        <v>0</v>
      </c>
      <c r="H52" s="52">
        <v>0</v>
      </c>
      <c r="I52" s="83">
        <f t="shared" si="4"/>
        <v>0</v>
      </c>
      <c r="J52" s="51">
        <f t="shared" si="1"/>
        <v>0</v>
      </c>
      <c r="K52" s="142"/>
      <c r="L52" s="256"/>
      <c r="M52" s="35">
        <f t="shared" si="2"/>
        <v>0</v>
      </c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1"/>
    </row>
    <row r="53" spans="1:58" s="268" customFormat="1" ht="15.75" x14ac:dyDescent="0.25">
      <c r="A53" s="1">
        <f t="shared" si="0"/>
        <v>0</v>
      </c>
      <c r="B53" s="194"/>
      <c r="C53" s="195" t="s">
        <v>339</v>
      </c>
      <c r="D53" s="96" t="s">
        <v>21</v>
      </c>
      <c r="E53" s="65">
        <v>0</v>
      </c>
      <c r="F53" s="66">
        <v>0</v>
      </c>
      <c r="G53" s="82">
        <f t="shared" ref="G53:G55" si="10">E53*F53</f>
        <v>0</v>
      </c>
      <c r="H53" s="52">
        <v>0</v>
      </c>
      <c r="I53" s="83">
        <f t="shared" si="4"/>
        <v>0</v>
      </c>
      <c r="J53" s="51">
        <f t="shared" si="1"/>
        <v>0</v>
      </c>
      <c r="K53" s="142"/>
      <c r="L53" s="256"/>
      <c r="M53" s="35">
        <f t="shared" si="2"/>
        <v>0</v>
      </c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1"/>
    </row>
    <row r="54" spans="1:58" s="268" customFormat="1" ht="15.75" x14ac:dyDescent="0.25">
      <c r="A54" s="1">
        <f t="shared" si="0"/>
        <v>0</v>
      </c>
      <c r="B54" s="69"/>
      <c r="C54" s="70" t="s">
        <v>341</v>
      </c>
      <c r="D54" s="96" t="s">
        <v>21</v>
      </c>
      <c r="E54" s="65">
        <v>0</v>
      </c>
      <c r="F54" s="66">
        <v>0</v>
      </c>
      <c r="G54" s="71">
        <f t="shared" si="10"/>
        <v>0</v>
      </c>
      <c r="H54" s="52">
        <v>0</v>
      </c>
      <c r="I54" s="53">
        <f t="shared" si="4"/>
        <v>0</v>
      </c>
      <c r="J54" s="71">
        <f t="shared" si="1"/>
        <v>0</v>
      </c>
      <c r="K54" s="247"/>
      <c r="L54" s="248"/>
      <c r="M54" s="75">
        <f t="shared" si="2"/>
        <v>0</v>
      </c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1"/>
    </row>
    <row r="55" spans="1:58" s="268" customFormat="1" ht="16.5" thickBot="1" x14ac:dyDescent="0.3">
      <c r="A55" s="1">
        <f t="shared" si="0"/>
        <v>0</v>
      </c>
      <c r="B55" s="97"/>
      <c r="C55" s="306" t="s">
        <v>36</v>
      </c>
      <c r="D55" s="304"/>
      <c r="E55" s="304"/>
      <c r="F55" s="304"/>
      <c r="G55" s="169">
        <f t="shared" si="10"/>
        <v>0</v>
      </c>
      <c r="H55" s="305"/>
      <c r="I55" s="305">
        <f t="shared" si="4"/>
        <v>0</v>
      </c>
      <c r="J55" s="305">
        <f t="shared" si="1"/>
        <v>0</v>
      </c>
      <c r="K55" s="258"/>
      <c r="L55" s="259"/>
      <c r="M55" s="35">
        <f t="shared" si="2"/>
        <v>0</v>
      </c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</row>
    <row r="56" spans="1:58" s="268" customFormat="1" ht="18.75" x14ac:dyDescent="0.25">
      <c r="A56" s="1">
        <f t="shared" si="0"/>
        <v>0</v>
      </c>
      <c r="B56" s="26">
        <v>3</v>
      </c>
      <c r="C56" s="132" t="s">
        <v>342</v>
      </c>
      <c r="D56" s="314"/>
      <c r="E56" s="134"/>
      <c r="F56" s="135"/>
      <c r="G56" s="136">
        <f>E56*F56</f>
        <v>0</v>
      </c>
      <c r="H56" s="135"/>
      <c r="I56" s="137">
        <f t="shared" si="4"/>
        <v>0</v>
      </c>
      <c r="J56" s="136">
        <f t="shared" si="1"/>
        <v>0</v>
      </c>
      <c r="K56" s="135"/>
      <c r="L56" s="260">
        <f>K57+K64+K72+K80+K83</f>
        <v>0</v>
      </c>
      <c r="M56" s="35">
        <f t="shared" si="2"/>
        <v>0</v>
      </c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1"/>
    </row>
    <row r="57" spans="1:58" s="268" customFormat="1" ht="15.75" x14ac:dyDescent="0.25">
      <c r="A57" s="1">
        <f t="shared" si="0"/>
        <v>0</v>
      </c>
      <c r="B57" s="80" t="s">
        <v>111</v>
      </c>
      <c r="C57" s="122" t="s">
        <v>344</v>
      </c>
      <c r="D57" s="304"/>
      <c r="E57" s="304"/>
      <c r="F57" s="304"/>
      <c r="G57" s="304">
        <f>E57*F57</f>
        <v>0</v>
      </c>
      <c r="H57" s="304"/>
      <c r="I57" s="304">
        <f t="shared" si="4"/>
        <v>0</v>
      </c>
      <c r="J57" s="304">
        <f t="shared" si="1"/>
        <v>0</v>
      </c>
      <c r="K57" s="250">
        <f>SUM(G58:G63)</f>
        <v>0</v>
      </c>
      <c r="L57" s="256"/>
      <c r="M57" s="35">
        <f t="shared" si="2"/>
        <v>0</v>
      </c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1"/>
    </row>
    <row r="58" spans="1:58" s="268" customFormat="1" ht="15.75" x14ac:dyDescent="0.25">
      <c r="A58" s="1">
        <f t="shared" si="0"/>
        <v>0</v>
      </c>
      <c r="B58" s="47" t="s">
        <v>112</v>
      </c>
      <c r="C58" s="48" t="s">
        <v>346</v>
      </c>
      <c r="D58" s="49" t="s">
        <v>21</v>
      </c>
      <c r="E58" s="50">
        <v>0</v>
      </c>
      <c r="F58" s="44">
        <v>0</v>
      </c>
      <c r="G58" s="82">
        <f t="shared" ref="G58:G62" si="11">E58*F58</f>
        <v>0</v>
      </c>
      <c r="H58" s="52">
        <v>0</v>
      </c>
      <c r="I58" s="83">
        <f t="shared" si="4"/>
        <v>0</v>
      </c>
      <c r="J58" s="51">
        <f t="shared" si="1"/>
        <v>0</v>
      </c>
      <c r="K58" s="254"/>
      <c r="L58" s="256"/>
      <c r="M58" s="35">
        <f t="shared" si="2"/>
        <v>0</v>
      </c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1"/>
    </row>
    <row r="59" spans="1:58" s="268" customFormat="1" ht="15.75" x14ac:dyDescent="0.25">
      <c r="A59" s="1">
        <f t="shared" si="0"/>
        <v>0</v>
      </c>
      <c r="B59" s="47" t="s">
        <v>114</v>
      </c>
      <c r="C59" s="57" t="s">
        <v>348</v>
      </c>
      <c r="D59" s="68" t="s">
        <v>21</v>
      </c>
      <c r="E59" s="58">
        <v>0</v>
      </c>
      <c r="F59" s="59">
        <v>0</v>
      </c>
      <c r="G59" s="51">
        <f t="shared" si="11"/>
        <v>0</v>
      </c>
      <c r="H59" s="52">
        <v>0</v>
      </c>
      <c r="I59" s="53">
        <f t="shared" si="4"/>
        <v>0</v>
      </c>
      <c r="J59" s="51">
        <f t="shared" si="1"/>
        <v>0</v>
      </c>
      <c r="K59" s="254"/>
      <c r="L59" s="256"/>
      <c r="M59" s="35">
        <f t="shared" si="2"/>
        <v>0</v>
      </c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1"/>
    </row>
    <row r="60" spans="1:58" s="268" customFormat="1" ht="15.75" x14ac:dyDescent="0.25">
      <c r="A60" s="1">
        <f t="shared" si="0"/>
        <v>0</v>
      </c>
      <c r="B60" s="47" t="s">
        <v>409</v>
      </c>
      <c r="C60" s="57" t="s">
        <v>350</v>
      </c>
      <c r="D60" s="68" t="s">
        <v>21</v>
      </c>
      <c r="E60" s="58">
        <v>0</v>
      </c>
      <c r="F60" s="59">
        <v>0</v>
      </c>
      <c r="G60" s="51">
        <f t="shared" si="11"/>
        <v>0</v>
      </c>
      <c r="H60" s="52">
        <v>0</v>
      </c>
      <c r="I60" s="53">
        <f t="shared" si="4"/>
        <v>0</v>
      </c>
      <c r="J60" s="51">
        <f t="shared" si="1"/>
        <v>0</v>
      </c>
      <c r="K60" s="254"/>
      <c r="L60" s="256"/>
      <c r="M60" s="35">
        <f t="shared" si="2"/>
        <v>0</v>
      </c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1"/>
    </row>
    <row r="61" spans="1:58" s="268" customFormat="1" ht="15.75" x14ac:dyDescent="0.25">
      <c r="A61" s="1">
        <f t="shared" si="0"/>
        <v>0</v>
      </c>
      <c r="B61" s="47" t="s">
        <v>540</v>
      </c>
      <c r="C61" s="57" t="s">
        <v>352</v>
      </c>
      <c r="D61" s="68" t="s">
        <v>21</v>
      </c>
      <c r="E61" s="58">
        <v>0</v>
      </c>
      <c r="F61" s="59">
        <v>0</v>
      </c>
      <c r="G61" s="51">
        <f t="shared" si="11"/>
        <v>0</v>
      </c>
      <c r="H61" s="52">
        <v>0</v>
      </c>
      <c r="I61" s="53">
        <f t="shared" si="4"/>
        <v>0</v>
      </c>
      <c r="J61" s="51">
        <f t="shared" si="1"/>
        <v>0</v>
      </c>
      <c r="K61" s="254"/>
      <c r="L61" s="256"/>
      <c r="M61" s="35">
        <f t="shared" si="2"/>
        <v>0</v>
      </c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1"/>
    </row>
    <row r="62" spans="1:58" s="268" customFormat="1" ht="15.75" x14ac:dyDescent="0.25">
      <c r="A62" s="1">
        <f t="shared" si="0"/>
        <v>0</v>
      </c>
      <c r="B62" s="85" t="s">
        <v>541</v>
      </c>
      <c r="C62" s="86" t="s">
        <v>354</v>
      </c>
      <c r="D62" s="96" t="s">
        <v>21</v>
      </c>
      <c r="E62" s="65">
        <v>0</v>
      </c>
      <c r="F62" s="66">
        <v>0</v>
      </c>
      <c r="G62" s="87">
        <f t="shared" si="11"/>
        <v>0</v>
      </c>
      <c r="H62" s="52">
        <v>0</v>
      </c>
      <c r="I62" s="89">
        <f t="shared" si="4"/>
        <v>0</v>
      </c>
      <c r="J62" s="71">
        <f t="shared" si="1"/>
        <v>0</v>
      </c>
      <c r="K62" s="255"/>
      <c r="L62" s="257"/>
      <c r="M62" s="75">
        <f t="shared" si="2"/>
        <v>0</v>
      </c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1"/>
    </row>
    <row r="63" spans="1:58" s="268" customFormat="1" ht="15.75" x14ac:dyDescent="0.25">
      <c r="A63" s="1">
        <f t="shared" si="0"/>
        <v>0</v>
      </c>
      <c r="B63" s="47"/>
      <c r="C63" s="306" t="s">
        <v>36</v>
      </c>
      <c r="D63" s="304"/>
      <c r="E63" s="304"/>
      <c r="F63" s="304"/>
      <c r="G63" s="169">
        <f>E63*F63</f>
        <v>0</v>
      </c>
      <c r="H63" s="305"/>
      <c r="I63" s="305">
        <f t="shared" si="4"/>
        <v>0</v>
      </c>
      <c r="J63" s="305">
        <f t="shared" si="1"/>
        <v>0</v>
      </c>
      <c r="K63" s="254"/>
      <c r="L63" s="256"/>
      <c r="M63" s="35">
        <f t="shared" si="2"/>
        <v>0</v>
      </c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</row>
    <row r="64" spans="1:58" s="268" customFormat="1" ht="15.75" x14ac:dyDescent="0.25">
      <c r="A64" s="1">
        <f t="shared" si="0"/>
        <v>0</v>
      </c>
      <c r="B64" s="80" t="s">
        <v>116</v>
      </c>
      <c r="C64" s="122" t="s">
        <v>356</v>
      </c>
      <c r="D64" s="304"/>
      <c r="E64" s="304"/>
      <c r="F64" s="304"/>
      <c r="G64" s="304">
        <f>E64*F64</f>
        <v>0</v>
      </c>
      <c r="H64" s="304"/>
      <c r="I64" s="304">
        <f t="shared" si="4"/>
        <v>0</v>
      </c>
      <c r="J64" s="304">
        <f t="shared" si="1"/>
        <v>0</v>
      </c>
      <c r="K64" s="250">
        <f>SUM(G65:G71)</f>
        <v>0</v>
      </c>
      <c r="L64" s="256"/>
      <c r="M64" s="35">
        <f t="shared" si="2"/>
        <v>0</v>
      </c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1"/>
    </row>
    <row r="65" spans="1:58" s="268" customFormat="1" ht="31.5" x14ac:dyDescent="0.25">
      <c r="A65" s="1">
        <f t="shared" si="0"/>
        <v>0</v>
      </c>
      <c r="B65" s="47" t="s">
        <v>118</v>
      </c>
      <c r="C65" s="48" t="s">
        <v>358</v>
      </c>
      <c r="D65" s="49" t="s">
        <v>21</v>
      </c>
      <c r="E65" s="50">
        <v>0</v>
      </c>
      <c r="F65" s="44">
        <v>0</v>
      </c>
      <c r="G65" s="82">
        <f t="shared" ref="G65:G70" si="12">E65*F65</f>
        <v>0</v>
      </c>
      <c r="H65" s="52">
        <v>0</v>
      </c>
      <c r="I65" s="83">
        <f t="shared" si="4"/>
        <v>0</v>
      </c>
      <c r="J65" s="51">
        <f t="shared" si="1"/>
        <v>0</v>
      </c>
      <c r="K65" s="254"/>
      <c r="L65" s="256"/>
      <c r="M65" s="35">
        <f t="shared" si="2"/>
        <v>0</v>
      </c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1"/>
    </row>
    <row r="66" spans="1:58" s="268" customFormat="1" ht="15.75" x14ac:dyDescent="0.25">
      <c r="A66" s="1">
        <f t="shared" si="0"/>
        <v>0</v>
      </c>
      <c r="B66" s="47" t="s">
        <v>120</v>
      </c>
      <c r="C66" s="57" t="s">
        <v>360</v>
      </c>
      <c r="D66" s="68" t="s">
        <v>21</v>
      </c>
      <c r="E66" s="58">
        <v>0</v>
      </c>
      <c r="F66" s="59">
        <v>0</v>
      </c>
      <c r="G66" s="51">
        <f t="shared" si="12"/>
        <v>0</v>
      </c>
      <c r="H66" s="52">
        <v>0</v>
      </c>
      <c r="I66" s="53">
        <f t="shared" si="4"/>
        <v>0</v>
      </c>
      <c r="J66" s="51">
        <f t="shared" si="1"/>
        <v>0</v>
      </c>
      <c r="K66" s="254"/>
      <c r="L66" s="256"/>
      <c r="M66" s="35">
        <f t="shared" si="2"/>
        <v>0</v>
      </c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1"/>
    </row>
    <row r="67" spans="1:58" s="268" customFormat="1" ht="15.75" x14ac:dyDescent="0.25">
      <c r="A67" s="1">
        <f t="shared" si="0"/>
        <v>0</v>
      </c>
      <c r="B67" s="47" t="s">
        <v>542</v>
      </c>
      <c r="C67" s="57" t="s">
        <v>362</v>
      </c>
      <c r="D67" s="68" t="s">
        <v>21</v>
      </c>
      <c r="E67" s="58">
        <v>0</v>
      </c>
      <c r="F67" s="59">
        <v>0</v>
      </c>
      <c r="G67" s="51">
        <f t="shared" si="12"/>
        <v>0</v>
      </c>
      <c r="H67" s="52">
        <v>0</v>
      </c>
      <c r="I67" s="53">
        <f t="shared" si="4"/>
        <v>0</v>
      </c>
      <c r="J67" s="51">
        <f t="shared" si="1"/>
        <v>0</v>
      </c>
      <c r="K67" s="254"/>
      <c r="L67" s="256"/>
      <c r="M67" s="35">
        <f t="shared" si="2"/>
        <v>0</v>
      </c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1"/>
    </row>
    <row r="68" spans="1:58" s="268" customFormat="1" ht="15.75" x14ac:dyDescent="0.25">
      <c r="A68" s="1">
        <f t="shared" ref="A68:A85" si="13">G68-J68</f>
        <v>0</v>
      </c>
      <c r="B68" s="47" t="s">
        <v>543</v>
      </c>
      <c r="C68" s="57" t="s">
        <v>364</v>
      </c>
      <c r="D68" s="68" t="s">
        <v>21</v>
      </c>
      <c r="E68" s="58">
        <v>0</v>
      </c>
      <c r="F68" s="59">
        <v>0</v>
      </c>
      <c r="G68" s="51">
        <f t="shared" si="12"/>
        <v>0</v>
      </c>
      <c r="H68" s="52">
        <v>0</v>
      </c>
      <c r="I68" s="53">
        <f t="shared" si="4"/>
        <v>0</v>
      </c>
      <c r="J68" s="51">
        <f t="shared" ref="J68:J85" si="14">SUM(I68:I68)</f>
        <v>0</v>
      </c>
      <c r="K68" s="254"/>
      <c r="L68" s="256"/>
      <c r="M68" s="35">
        <f t="shared" ref="M68:M85" si="15">SUM(I68:I68)-H68</f>
        <v>0</v>
      </c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1"/>
    </row>
    <row r="69" spans="1:58" s="268" customFormat="1" ht="15.75" x14ac:dyDescent="0.25">
      <c r="A69" s="1">
        <f t="shared" si="13"/>
        <v>0</v>
      </c>
      <c r="B69" s="47" t="s">
        <v>544</v>
      </c>
      <c r="C69" s="57" t="s">
        <v>366</v>
      </c>
      <c r="D69" s="68" t="s">
        <v>21</v>
      </c>
      <c r="E69" s="58">
        <v>0</v>
      </c>
      <c r="F69" s="59">
        <v>0</v>
      </c>
      <c r="G69" s="51">
        <f t="shared" si="12"/>
        <v>0</v>
      </c>
      <c r="H69" s="52">
        <v>0</v>
      </c>
      <c r="I69" s="53">
        <f t="shared" ref="I69:I85" si="16">G69</f>
        <v>0</v>
      </c>
      <c r="J69" s="51">
        <f t="shared" si="14"/>
        <v>0</v>
      </c>
      <c r="K69" s="254"/>
      <c r="L69" s="256"/>
      <c r="M69" s="35">
        <f t="shared" si="15"/>
        <v>0</v>
      </c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90"/>
      <c r="AL69" s="290"/>
      <c r="AM69" s="290"/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1"/>
    </row>
    <row r="70" spans="1:58" s="268" customFormat="1" ht="15.75" x14ac:dyDescent="0.25">
      <c r="A70" s="1">
        <f t="shared" si="13"/>
        <v>0</v>
      </c>
      <c r="B70" s="85" t="s">
        <v>545</v>
      </c>
      <c r="C70" s="86" t="s">
        <v>368</v>
      </c>
      <c r="D70" s="96" t="s">
        <v>21</v>
      </c>
      <c r="E70" s="65">
        <v>0</v>
      </c>
      <c r="F70" s="66">
        <v>0</v>
      </c>
      <c r="G70" s="87">
        <f t="shared" si="12"/>
        <v>0</v>
      </c>
      <c r="H70" s="52">
        <v>0</v>
      </c>
      <c r="I70" s="89">
        <f t="shared" si="16"/>
        <v>0</v>
      </c>
      <c r="J70" s="71">
        <f t="shared" si="14"/>
        <v>0</v>
      </c>
      <c r="K70" s="255"/>
      <c r="L70" s="257"/>
      <c r="M70" s="75">
        <f t="shared" si="15"/>
        <v>0</v>
      </c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0"/>
      <c r="BF70" s="291"/>
    </row>
    <row r="71" spans="1:58" s="268" customFormat="1" ht="15.75" x14ac:dyDescent="0.25">
      <c r="A71" s="1">
        <f t="shared" si="13"/>
        <v>0</v>
      </c>
      <c r="B71" s="47"/>
      <c r="C71" s="306" t="s">
        <v>36</v>
      </c>
      <c r="D71" s="304"/>
      <c r="E71" s="304"/>
      <c r="F71" s="304"/>
      <c r="G71" s="169">
        <f>E71*F71</f>
        <v>0</v>
      </c>
      <c r="H71" s="305"/>
      <c r="I71" s="305">
        <f t="shared" si="16"/>
        <v>0</v>
      </c>
      <c r="J71" s="305">
        <f t="shared" si="14"/>
        <v>0</v>
      </c>
      <c r="K71" s="254"/>
      <c r="L71" s="256"/>
      <c r="M71" s="35">
        <f t="shared" si="15"/>
        <v>0</v>
      </c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</row>
    <row r="72" spans="1:58" s="268" customFormat="1" ht="15.75" x14ac:dyDescent="0.25">
      <c r="A72" s="1">
        <f t="shared" si="13"/>
        <v>0</v>
      </c>
      <c r="B72" s="80" t="s">
        <v>122</v>
      </c>
      <c r="C72" s="122" t="s">
        <v>370</v>
      </c>
      <c r="D72" s="304"/>
      <c r="E72" s="304"/>
      <c r="F72" s="304"/>
      <c r="G72" s="304">
        <f>E72*F72</f>
        <v>0</v>
      </c>
      <c r="H72" s="304"/>
      <c r="I72" s="304">
        <f t="shared" si="16"/>
        <v>0</v>
      </c>
      <c r="J72" s="304">
        <f t="shared" si="14"/>
        <v>0</v>
      </c>
      <c r="K72" s="250">
        <f>SUM(G73:G79)</f>
        <v>0</v>
      </c>
      <c r="L72" s="256"/>
      <c r="M72" s="35">
        <f t="shared" si="15"/>
        <v>0</v>
      </c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90"/>
      <c r="AL72" s="290"/>
      <c r="AM72" s="290"/>
      <c r="AN72" s="290"/>
      <c r="AO72" s="290"/>
      <c r="AP72" s="290"/>
      <c r="AQ72" s="290"/>
      <c r="AR72" s="290"/>
      <c r="AS72" s="290"/>
      <c r="AT72" s="290"/>
      <c r="AU72" s="290"/>
      <c r="AV72" s="290"/>
      <c r="AW72" s="290"/>
      <c r="AX72" s="290"/>
      <c r="AY72" s="290"/>
      <c r="AZ72" s="290"/>
      <c r="BA72" s="290"/>
      <c r="BB72" s="290"/>
      <c r="BC72" s="290"/>
      <c r="BD72" s="290"/>
      <c r="BE72" s="290"/>
      <c r="BF72" s="291"/>
    </row>
    <row r="73" spans="1:58" s="268" customFormat="1" ht="15.75" x14ac:dyDescent="0.25">
      <c r="A73" s="1">
        <f t="shared" si="13"/>
        <v>0</v>
      </c>
      <c r="B73" s="47" t="s">
        <v>124</v>
      </c>
      <c r="C73" s="157" t="s">
        <v>372</v>
      </c>
      <c r="D73" s="49" t="s">
        <v>21</v>
      </c>
      <c r="E73" s="50">
        <v>0</v>
      </c>
      <c r="F73" s="44">
        <v>0</v>
      </c>
      <c r="G73" s="82">
        <f t="shared" ref="G73:G78" si="17">E73*F73</f>
        <v>0</v>
      </c>
      <c r="H73" s="52">
        <v>0</v>
      </c>
      <c r="I73" s="83">
        <f t="shared" si="16"/>
        <v>0</v>
      </c>
      <c r="J73" s="51">
        <f t="shared" si="14"/>
        <v>0</v>
      </c>
      <c r="K73" s="142"/>
      <c r="L73" s="256"/>
      <c r="M73" s="35">
        <f t="shared" si="15"/>
        <v>0</v>
      </c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0"/>
      <c r="BB73" s="290"/>
      <c r="BC73" s="290"/>
      <c r="BD73" s="290"/>
      <c r="BE73" s="290"/>
      <c r="BF73" s="291"/>
    </row>
    <row r="74" spans="1:58" s="268" customFormat="1" ht="15.75" x14ac:dyDescent="0.25">
      <c r="A74" s="1">
        <f t="shared" si="13"/>
        <v>0</v>
      </c>
      <c r="B74" s="47" t="s">
        <v>126</v>
      </c>
      <c r="C74" s="57" t="s">
        <v>374</v>
      </c>
      <c r="D74" s="68" t="s">
        <v>21</v>
      </c>
      <c r="E74" s="58">
        <v>0</v>
      </c>
      <c r="F74" s="59">
        <v>0</v>
      </c>
      <c r="G74" s="51">
        <f t="shared" si="17"/>
        <v>0</v>
      </c>
      <c r="H74" s="52">
        <v>0</v>
      </c>
      <c r="I74" s="53">
        <f t="shared" si="16"/>
        <v>0</v>
      </c>
      <c r="J74" s="51">
        <f t="shared" si="14"/>
        <v>0</v>
      </c>
      <c r="K74" s="254"/>
      <c r="L74" s="256"/>
      <c r="M74" s="35">
        <f t="shared" si="15"/>
        <v>0</v>
      </c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1"/>
    </row>
    <row r="75" spans="1:58" s="268" customFormat="1" ht="15.75" x14ac:dyDescent="0.25">
      <c r="A75" s="1">
        <f t="shared" si="13"/>
        <v>0</v>
      </c>
      <c r="B75" s="47" t="s">
        <v>128</v>
      </c>
      <c r="C75" s="57" t="s">
        <v>376</v>
      </c>
      <c r="D75" s="68" t="s">
        <v>21</v>
      </c>
      <c r="E75" s="58">
        <v>0</v>
      </c>
      <c r="F75" s="59">
        <v>0</v>
      </c>
      <c r="G75" s="51">
        <f t="shared" si="17"/>
        <v>0</v>
      </c>
      <c r="H75" s="52">
        <v>0</v>
      </c>
      <c r="I75" s="53">
        <f t="shared" si="16"/>
        <v>0</v>
      </c>
      <c r="J75" s="51">
        <f t="shared" si="14"/>
        <v>0</v>
      </c>
      <c r="K75" s="254"/>
      <c r="L75" s="256"/>
      <c r="M75" s="35">
        <f t="shared" si="15"/>
        <v>0</v>
      </c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0"/>
      <c r="BB75" s="290"/>
      <c r="BC75" s="290"/>
      <c r="BD75" s="290"/>
      <c r="BE75" s="290"/>
      <c r="BF75" s="291"/>
    </row>
    <row r="76" spans="1:58" s="268" customFormat="1" ht="15.75" x14ac:dyDescent="0.25">
      <c r="A76" s="1">
        <f t="shared" si="13"/>
        <v>0</v>
      </c>
      <c r="B76" s="47" t="s">
        <v>410</v>
      </c>
      <c r="C76" s="57" t="s">
        <v>378</v>
      </c>
      <c r="D76" s="68" t="s">
        <v>21</v>
      </c>
      <c r="E76" s="58">
        <v>0</v>
      </c>
      <c r="F76" s="59">
        <v>0</v>
      </c>
      <c r="G76" s="51">
        <f t="shared" si="17"/>
        <v>0</v>
      </c>
      <c r="H76" s="52">
        <v>0</v>
      </c>
      <c r="I76" s="53">
        <f t="shared" si="16"/>
        <v>0</v>
      </c>
      <c r="J76" s="51">
        <f t="shared" si="14"/>
        <v>0</v>
      </c>
      <c r="K76" s="254"/>
      <c r="L76" s="256"/>
      <c r="M76" s="35">
        <f t="shared" si="15"/>
        <v>0</v>
      </c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1"/>
    </row>
    <row r="77" spans="1:58" s="268" customFormat="1" ht="15.75" x14ac:dyDescent="0.25">
      <c r="A77" s="1">
        <f t="shared" si="13"/>
        <v>0</v>
      </c>
      <c r="B77" s="47" t="s">
        <v>546</v>
      </c>
      <c r="C77" s="158" t="s">
        <v>380</v>
      </c>
      <c r="D77" s="68" t="s">
        <v>547</v>
      </c>
      <c r="E77" s="58">
        <v>0</v>
      </c>
      <c r="F77" s="59">
        <v>0</v>
      </c>
      <c r="G77" s="51">
        <f t="shared" si="17"/>
        <v>0</v>
      </c>
      <c r="H77" s="52">
        <v>0</v>
      </c>
      <c r="I77" s="53">
        <f t="shared" si="16"/>
        <v>0</v>
      </c>
      <c r="J77" s="51">
        <f t="shared" si="14"/>
        <v>0</v>
      </c>
      <c r="K77" s="142"/>
      <c r="L77" s="256"/>
      <c r="M77" s="35">
        <f t="shared" si="15"/>
        <v>0</v>
      </c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90"/>
      <c r="AL77" s="290"/>
      <c r="AM77" s="290"/>
      <c r="AN77" s="290"/>
      <c r="AO77" s="290"/>
      <c r="AP77" s="290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90"/>
      <c r="BB77" s="290"/>
      <c r="BC77" s="290"/>
      <c r="BD77" s="290"/>
      <c r="BE77" s="290"/>
      <c r="BF77" s="291"/>
    </row>
    <row r="78" spans="1:58" s="268" customFormat="1" ht="15.75" x14ac:dyDescent="0.25">
      <c r="A78" s="1">
        <f t="shared" si="13"/>
        <v>0</v>
      </c>
      <c r="B78" s="85" t="s">
        <v>548</v>
      </c>
      <c r="C78" s="86" t="s">
        <v>382</v>
      </c>
      <c r="D78" s="96" t="s">
        <v>24</v>
      </c>
      <c r="E78" s="65">
        <v>0</v>
      </c>
      <c r="F78" s="66">
        <v>0</v>
      </c>
      <c r="G78" s="87">
        <f t="shared" si="17"/>
        <v>0</v>
      </c>
      <c r="H78" s="52">
        <v>0</v>
      </c>
      <c r="I78" s="89">
        <f t="shared" si="16"/>
        <v>0</v>
      </c>
      <c r="J78" s="71">
        <f t="shared" si="14"/>
        <v>0</v>
      </c>
      <c r="K78" s="315"/>
      <c r="L78" s="257"/>
      <c r="M78" s="75">
        <f t="shared" si="15"/>
        <v>0</v>
      </c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90"/>
      <c r="AL78" s="290"/>
      <c r="AM78" s="290"/>
      <c r="AN78" s="290"/>
      <c r="AO78" s="290"/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0"/>
      <c r="BE78" s="290"/>
      <c r="BF78" s="291"/>
    </row>
    <row r="79" spans="1:58" s="268" customFormat="1" ht="15.75" x14ac:dyDescent="0.25">
      <c r="A79" s="1">
        <f t="shared" si="13"/>
        <v>0</v>
      </c>
      <c r="B79" s="47"/>
      <c r="C79" s="306" t="s">
        <v>36</v>
      </c>
      <c r="D79" s="304"/>
      <c r="E79" s="304"/>
      <c r="F79" s="304"/>
      <c r="G79" s="87">
        <f>E79*F79</f>
        <v>0</v>
      </c>
      <c r="H79" s="305"/>
      <c r="I79" s="89">
        <f t="shared" si="16"/>
        <v>0</v>
      </c>
      <c r="J79" s="71">
        <f t="shared" si="14"/>
        <v>0</v>
      </c>
      <c r="K79" s="142"/>
      <c r="L79" s="256"/>
      <c r="M79" s="35">
        <f t="shared" si="15"/>
        <v>0</v>
      </c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7"/>
      <c r="AV79" s="307"/>
      <c r="AW79" s="307"/>
      <c r="AX79" s="307"/>
      <c r="AY79" s="307"/>
      <c r="AZ79" s="307"/>
      <c r="BA79" s="307"/>
      <c r="BB79" s="307"/>
      <c r="BC79" s="307"/>
      <c r="BD79" s="307"/>
      <c r="BE79" s="307"/>
    </row>
    <row r="80" spans="1:58" s="268" customFormat="1" ht="15.75" customHeight="1" x14ac:dyDescent="0.25">
      <c r="A80" s="1">
        <f t="shared" si="13"/>
        <v>0</v>
      </c>
      <c r="B80" s="80" t="s">
        <v>130</v>
      </c>
      <c r="C80" s="122" t="s">
        <v>384</v>
      </c>
      <c r="D80" s="304"/>
      <c r="E80" s="304"/>
      <c r="F80" s="304"/>
      <c r="G80" s="87">
        <f>E80*F80</f>
        <v>0</v>
      </c>
      <c r="H80" s="304"/>
      <c r="I80" s="89">
        <f t="shared" si="16"/>
        <v>0</v>
      </c>
      <c r="J80" s="71">
        <f t="shared" si="14"/>
        <v>0</v>
      </c>
      <c r="K80" s="250">
        <f>SUM(G81:G82)</f>
        <v>0</v>
      </c>
      <c r="L80" s="316"/>
      <c r="M80" s="35">
        <f t="shared" si="15"/>
        <v>0</v>
      </c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1"/>
    </row>
    <row r="81" spans="1:58" s="268" customFormat="1" ht="15.75" x14ac:dyDescent="0.25">
      <c r="A81" s="1">
        <f t="shared" si="13"/>
        <v>0</v>
      </c>
      <c r="B81" s="85" t="s">
        <v>132</v>
      </c>
      <c r="C81" s="86" t="s">
        <v>386</v>
      </c>
      <c r="D81" s="68" t="s">
        <v>21</v>
      </c>
      <c r="E81" s="58">
        <v>0</v>
      </c>
      <c r="F81" s="59">
        <v>0</v>
      </c>
      <c r="G81" s="87">
        <f t="shared" ref="G81:G82" si="18">E81*F81</f>
        <v>0</v>
      </c>
      <c r="H81" s="52">
        <v>0</v>
      </c>
      <c r="I81" s="89">
        <f t="shared" si="16"/>
        <v>0</v>
      </c>
      <c r="J81" s="71">
        <f t="shared" si="14"/>
        <v>0</v>
      </c>
      <c r="K81" s="315"/>
      <c r="L81" s="257"/>
      <c r="M81" s="75">
        <f t="shared" si="15"/>
        <v>0</v>
      </c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1"/>
    </row>
    <row r="82" spans="1:58" s="268" customFormat="1" ht="15.75" x14ac:dyDescent="0.25">
      <c r="A82" s="1">
        <f t="shared" si="13"/>
        <v>0</v>
      </c>
      <c r="B82" s="47"/>
      <c r="C82" s="306" t="s">
        <v>36</v>
      </c>
      <c r="D82" s="304"/>
      <c r="E82" s="304">
        <v>0</v>
      </c>
      <c r="F82" s="304">
        <v>0</v>
      </c>
      <c r="G82" s="87">
        <f t="shared" si="18"/>
        <v>0</v>
      </c>
      <c r="H82" s="305">
        <v>0</v>
      </c>
      <c r="I82" s="89">
        <f t="shared" si="16"/>
        <v>0</v>
      </c>
      <c r="J82" s="71">
        <f t="shared" si="14"/>
        <v>0</v>
      </c>
      <c r="K82" s="142"/>
      <c r="L82" s="256"/>
      <c r="M82" s="35">
        <f t="shared" si="15"/>
        <v>0</v>
      </c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307"/>
      <c r="AL82" s="307"/>
      <c r="AM82" s="307"/>
      <c r="AN82" s="307"/>
      <c r="AO82" s="307"/>
      <c r="AP82" s="307"/>
      <c r="AQ82" s="307"/>
      <c r="AR82" s="307"/>
      <c r="AS82" s="307"/>
      <c r="AT82" s="307"/>
      <c r="AU82" s="307"/>
      <c r="AV82" s="307"/>
      <c r="AW82" s="307"/>
      <c r="AX82" s="307"/>
      <c r="AY82" s="307"/>
      <c r="AZ82" s="307"/>
      <c r="BA82" s="307"/>
      <c r="BB82" s="307"/>
      <c r="BC82" s="307"/>
      <c r="BD82" s="307"/>
      <c r="BE82" s="307"/>
    </row>
    <row r="83" spans="1:58" s="268" customFormat="1" ht="15.75" x14ac:dyDescent="0.25">
      <c r="A83" s="1">
        <f t="shared" si="13"/>
        <v>0</v>
      </c>
      <c r="B83" s="80" t="s">
        <v>134</v>
      </c>
      <c r="C83" s="122" t="s">
        <v>388</v>
      </c>
      <c r="D83" s="304"/>
      <c r="E83" s="304">
        <v>0</v>
      </c>
      <c r="F83" s="304">
        <v>0</v>
      </c>
      <c r="G83" s="87">
        <f>E83*F83</f>
        <v>0</v>
      </c>
      <c r="H83" s="304">
        <v>0</v>
      </c>
      <c r="I83" s="89">
        <f t="shared" si="16"/>
        <v>0</v>
      </c>
      <c r="J83" s="71">
        <f t="shared" si="14"/>
        <v>0</v>
      </c>
      <c r="K83" s="250">
        <f>SUM(G84:G84)</f>
        <v>0</v>
      </c>
      <c r="L83" s="316"/>
      <c r="M83" s="35">
        <f t="shared" si="15"/>
        <v>0</v>
      </c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90"/>
      <c r="AL83" s="290"/>
      <c r="AM83" s="290"/>
      <c r="AN83" s="290"/>
      <c r="AO83" s="290"/>
      <c r="AP83" s="290"/>
      <c r="AQ83" s="290"/>
      <c r="AR83" s="290"/>
      <c r="AS83" s="290"/>
      <c r="AT83" s="290"/>
      <c r="AU83" s="290"/>
      <c r="AV83" s="290"/>
      <c r="AW83" s="290"/>
      <c r="AX83" s="290"/>
      <c r="AY83" s="290"/>
      <c r="AZ83" s="290"/>
      <c r="BA83" s="290"/>
      <c r="BB83" s="290"/>
      <c r="BC83" s="290"/>
      <c r="BD83" s="290"/>
      <c r="BE83" s="290"/>
      <c r="BF83" s="291"/>
    </row>
    <row r="84" spans="1:58" s="268" customFormat="1" ht="17.25" customHeight="1" x14ac:dyDescent="0.25">
      <c r="A84" s="1">
        <f t="shared" si="13"/>
        <v>0</v>
      </c>
      <c r="B84" s="85" t="s">
        <v>135</v>
      </c>
      <c r="C84" s="317" t="s">
        <v>549</v>
      </c>
      <c r="D84" s="127" t="s">
        <v>21</v>
      </c>
      <c r="E84" s="160">
        <v>0</v>
      </c>
      <c r="F84" s="161">
        <v>0</v>
      </c>
      <c r="G84" s="87">
        <f>E84*F84</f>
        <v>0</v>
      </c>
      <c r="H84" s="52">
        <v>0</v>
      </c>
      <c r="I84" s="89">
        <f t="shared" si="16"/>
        <v>0</v>
      </c>
      <c r="J84" s="71">
        <f t="shared" si="14"/>
        <v>0</v>
      </c>
      <c r="K84" s="255"/>
      <c r="L84" s="257"/>
      <c r="M84" s="75">
        <f t="shared" si="15"/>
        <v>0</v>
      </c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1"/>
    </row>
    <row r="85" spans="1:58" s="268" customFormat="1" ht="17.25" customHeight="1" thickBot="1" x14ac:dyDescent="0.3">
      <c r="A85" s="1">
        <f t="shared" si="13"/>
        <v>0</v>
      </c>
      <c r="B85" s="97"/>
      <c r="C85" s="306" t="s">
        <v>36</v>
      </c>
      <c r="D85" s="304"/>
      <c r="E85" s="304"/>
      <c r="F85" s="304"/>
      <c r="G85" s="169">
        <f>E85*F85</f>
        <v>0</v>
      </c>
      <c r="H85" s="305"/>
      <c r="I85" s="305">
        <f t="shared" si="16"/>
        <v>0</v>
      </c>
      <c r="J85" s="305">
        <f t="shared" si="14"/>
        <v>0</v>
      </c>
      <c r="K85" s="258"/>
      <c r="L85" s="318"/>
      <c r="M85" s="35">
        <f t="shared" si="15"/>
        <v>0</v>
      </c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</row>
    <row r="86" spans="1:58" s="297" customFormat="1" ht="19.5" thickBot="1" x14ac:dyDescent="0.3">
      <c r="A86" s="10"/>
      <c r="B86" s="201">
        <v>4</v>
      </c>
      <c r="C86" s="202" t="s">
        <v>391</v>
      </c>
      <c r="D86" s="319"/>
      <c r="E86" s="204"/>
      <c r="F86" s="205"/>
      <c r="G86" s="206"/>
      <c r="H86" s="205"/>
      <c r="I86" s="207">
        <f>SUM(I5:I55)</f>
        <v>0</v>
      </c>
      <c r="J86" s="206">
        <f>SUM(J5:J55)</f>
        <v>0</v>
      </c>
      <c r="K86" s="277"/>
      <c r="L86" s="320"/>
      <c r="M86" s="10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6"/>
    </row>
    <row r="87" spans="1:58" s="297" customFormat="1" ht="19.5" thickBot="1" x14ac:dyDescent="0.3">
      <c r="A87" s="10"/>
      <c r="B87" s="201">
        <v>5</v>
      </c>
      <c r="C87" s="202" t="s">
        <v>392</v>
      </c>
      <c r="D87" s="319"/>
      <c r="E87" s="204"/>
      <c r="F87" s="205"/>
      <c r="G87" s="206"/>
      <c r="H87" s="205"/>
      <c r="I87" s="207">
        <f>SUM(I5:I85)</f>
        <v>0</v>
      </c>
      <c r="J87" s="206">
        <f>SUM(I87:I87)</f>
        <v>0</v>
      </c>
      <c r="K87" s="277"/>
      <c r="L87" s="320"/>
      <c r="M87" s="10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6"/>
    </row>
    <row r="88" spans="1:58" s="297" customFormat="1" ht="19.5" thickBot="1" x14ac:dyDescent="0.3">
      <c r="A88" s="10"/>
      <c r="B88" s="201">
        <v>6</v>
      </c>
      <c r="C88" s="202" t="s">
        <v>393</v>
      </c>
      <c r="D88" s="319"/>
      <c r="E88" s="204"/>
      <c r="F88" s="205"/>
      <c r="G88" s="206"/>
      <c r="H88" s="205">
        <f>SUM(H4:H85)</f>
        <v>0</v>
      </c>
      <c r="I88" s="207"/>
      <c r="J88" s="206"/>
      <c r="K88" s="277"/>
      <c r="L88" s="320"/>
      <c r="M88" s="10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4"/>
      <c r="AH88" s="294"/>
      <c r="AI88" s="294"/>
      <c r="AJ88" s="294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6"/>
    </row>
    <row r="89" spans="1:58" s="297" customFormat="1" ht="38.25" thickBot="1" x14ac:dyDescent="0.3">
      <c r="A89" s="10"/>
      <c r="B89" s="201">
        <v>7</v>
      </c>
      <c r="C89" s="202" t="s">
        <v>394</v>
      </c>
      <c r="D89" s="319"/>
      <c r="E89" s="204"/>
      <c r="F89" s="205"/>
      <c r="G89" s="206"/>
      <c r="H89" s="205"/>
      <c r="I89" s="207"/>
      <c r="J89" s="321">
        <f>J87-H88</f>
        <v>0</v>
      </c>
      <c r="K89" s="277"/>
      <c r="L89" s="320"/>
      <c r="M89" s="210">
        <f>SUM(M3:M85)</f>
        <v>0</v>
      </c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6"/>
    </row>
    <row r="90" spans="1:58" s="307" customFormat="1" ht="33.75" customHeight="1" x14ac:dyDescent="0.25">
      <c r="A90" s="230"/>
      <c r="B90" s="280"/>
      <c r="C90" s="230"/>
      <c r="D90" s="230"/>
      <c r="E90" s="230"/>
      <c r="F90" s="230"/>
      <c r="G90" s="230"/>
      <c r="H90" s="230"/>
      <c r="I90" s="230"/>
      <c r="J90" s="230"/>
      <c r="K90" s="230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90"/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0"/>
      <c r="BB90" s="290"/>
      <c r="BC90" s="290"/>
      <c r="BD90" s="290"/>
      <c r="BE90" s="290"/>
      <c r="BF90" s="290"/>
    </row>
    <row r="91" spans="1:58" s="307" customFormat="1" x14ac:dyDescent="0.25">
      <c r="A91" s="230"/>
      <c r="B91" s="280"/>
      <c r="C91" s="281"/>
      <c r="D91" s="322"/>
      <c r="E91" s="283"/>
      <c r="F91" s="284"/>
      <c r="G91" s="284"/>
      <c r="H91" s="284"/>
      <c r="I91" s="284"/>
      <c r="J91" s="284"/>
      <c r="K91" s="285"/>
      <c r="L91" s="323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90"/>
      <c r="AL91" s="290"/>
      <c r="AM91" s="290"/>
      <c r="AN91" s="290"/>
      <c r="AO91" s="290"/>
      <c r="AP91" s="290"/>
      <c r="AQ91" s="290"/>
      <c r="AR91" s="290"/>
      <c r="AS91" s="290"/>
      <c r="AT91" s="290"/>
      <c r="AU91" s="290"/>
      <c r="AV91" s="290"/>
      <c r="AW91" s="290"/>
      <c r="AX91" s="290"/>
      <c r="AY91" s="290"/>
      <c r="AZ91" s="290"/>
      <c r="BA91" s="290"/>
      <c r="BB91" s="290"/>
      <c r="BC91" s="290"/>
      <c r="BD91" s="290"/>
      <c r="BE91" s="290"/>
      <c r="BF91" s="290"/>
    </row>
    <row r="92" spans="1:58" s="307" customFormat="1" x14ac:dyDescent="0.25">
      <c r="A92" s="230"/>
      <c r="B92" s="280"/>
      <c r="C92" s="281"/>
      <c r="D92" s="322"/>
      <c r="E92" s="283"/>
      <c r="F92" s="284"/>
      <c r="G92" s="284"/>
      <c r="H92" s="284"/>
      <c r="I92" s="284"/>
      <c r="J92" s="284"/>
      <c r="K92" s="285"/>
      <c r="L92" s="323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0"/>
      <c r="BB92" s="290"/>
      <c r="BC92" s="290"/>
      <c r="BD92" s="290"/>
      <c r="BE92" s="290"/>
      <c r="BF92" s="290"/>
    </row>
    <row r="93" spans="1:58" s="307" customFormat="1" x14ac:dyDescent="0.25">
      <c r="A93" s="230"/>
      <c r="B93" s="280"/>
      <c r="C93" s="281"/>
      <c r="D93" s="322"/>
      <c r="E93" s="283"/>
      <c r="F93" s="284"/>
      <c r="G93" s="284"/>
      <c r="H93" s="284"/>
      <c r="I93" s="284"/>
      <c r="J93" s="284"/>
      <c r="K93" s="285"/>
      <c r="L93" s="323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90"/>
      <c r="AL93" s="290"/>
      <c r="AM93" s="290"/>
      <c r="AN93" s="290"/>
      <c r="AO93" s="290"/>
      <c r="AP93" s="290"/>
      <c r="AQ93" s="290"/>
      <c r="AR93" s="290"/>
      <c r="AS93" s="290"/>
      <c r="AT93" s="290"/>
      <c r="AU93" s="290"/>
      <c r="AV93" s="290"/>
      <c r="AW93" s="290"/>
      <c r="AX93" s="290"/>
      <c r="AY93" s="290"/>
      <c r="AZ93" s="290"/>
      <c r="BA93" s="290"/>
      <c r="BB93" s="290"/>
      <c r="BC93" s="290"/>
      <c r="BD93" s="290"/>
      <c r="BE93" s="290"/>
      <c r="BF93" s="290"/>
    </row>
    <row r="94" spans="1:58" s="307" customFormat="1" x14ac:dyDescent="0.25">
      <c r="A94" s="230"/>
      <c r="B94" s="280"/>
      <c r="C94" s="281"/>
      <c r="D94" s="322"/>
      <c r="E94" s="283"/>
      <c r="F94" s="284"/>
      <c r="G94" s="284"/>
      <c r="H94" s="284"/>
      <c r="I94" s="284"/>
      <c r="J94" s="284"/>
      <c r="K94" s="285"/>
      <c r="L94" s="323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90"/>
      <c r="AL94" s="290"/>
      <c r="AM94" s="290"/>
      <c r="AN94" s="290"/>
      <c r="AO94" s="290"/>
      <c r="AP94" s="290"/>
      <c r="AQ94" s="290"/>
      <c r="AR94" s="290"/>
      <c r="AS94" s="290"/>
      <c r="AT94" s="290"/>
      <c r="AU94" s="290"/>
      <c r="AV94" s="290"/>
      <c r="AW94" s="290"/>
      <c r="AX94" s="290"/>
      <c r="AY94" s="290"/>
      <c r="AZ94" s="290"/>
      <c r="BA94" s="290"/>
      <c r="BB94" s="290"/>
      <c r="BC94" s="290"/>
      <c r="BD94" s="290"/>
      <c r="BE94" s="290"/>
      <c r="BF94" s="290"/>
    </row>
    <row r="95" spans="1:58" s="307" customFormat="1" x14ac:dyDescent="0.25">
      <c r="A95" s="230"/>
      <c r="B95" s="280"/>
      <c r="C95" s="281"/>
      <c r="D95" s="322"/>
      <c r="E95" s="283"/>
      <c r="F95" s="284"/>
      <c r="G95" s="284"/>
      <c r="H95" s="284"/>
      <c r="I95" s="284"/>
      <c r="J95" s="284"/>
      <c r="K95" s="285"/>
      <c r="L95" s="323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0"/>
      <c r="AX95" s="290"/>
      <c r="AY95" s="290"/>
      <c r="AZ95" s="290"/>
      <c r="BA95" s="290"/>
      <c r="BB95" s="290"/>
      <c r="BC95" s="290"/>
      <c r="BD95" s="290"/>
      <c r="BE95" s="290"/>
      <c r="BF95" s="290"/>
    </row>
    <row r="96" spans="1:58" s="307" customFormat="1" x14ac:dyDescent="0.25">
      <c r="A96" s="230"/>
      <c r="B96" s="280"/>
      <c r="C96" s="281"/>
      <c r="D96" s="322"/>
      <c r="E96" s="283"/>
      <c r="F96" s="284"/>
      <c r="G96" s="284"/>
      <c r="H96" s="284"/>
      <c r="I96" s="284"/>
      <c r="J96" s="284"/>
      <c r="K96" s="285"/>
      <c r="L96" s="323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90"/>
      <c r="AL96" s="290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</row>
    <row r="97" spans="1:58" s="307" customFormat="1" x14ac:dyDescent="0.25">
      <c r="A97" s="230"/>
      <c r="B97" s="280"/>
      <c r="C97" s="281"/>
      <c r="D97" s="322"/>
      <c r="E97" s="283"/>
      <c r="F97" s="284"/>
      <c r="G97" s="284"/>
      <c r="H97" s="284"/>
      <c r="I97" s="284"/>
      <c r="J97" s="284"/>
      <c r="K97" s="285"/>
      <c r="L97" s="323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90"/>
      <c r="AL97" s="290"/>
      <c r="AM97" s="290"/>
      <c r="AN97" s="290"/>
      <c r="AO97" s="290"/>
      <c r="AP97" s="290"/>
      <c r="AQ97" s="290"/>
      <c r="AR97" s="290"/>
      <c r="AS97" s="290"/>
      <c r="AT97" s="290"/>
      <c r="AU97" s="290"/>
      <c r="AV97" s="290"/>
      <c r="AW97" s="290"/>
      <c r="AX97" s="290"/>
      <c r="AY97" s="290"/>
      <c r="AZ97" s="290"/>
      <c r="BA97" s="290"/>
      <c r="BB97" s="290"/>
      <c r="BC97" s="290"/>
      <c r="BD97" s="290"/>
      <c r="BE97" s="290"/>
      <c r="BF97" s="290"/>
    </row>
    <row r="98" spans="1:58" s="307" customFormat="1" x14ac:dyDescent="0.25">
      <c r="A98" s="230"/>
      <c r="B98" s="280"/>
      <c r="C98" s="281"/>
      <c r="D98" s="322"/>
      <c r="E98" s="283"/>
      <c r="F98" s="284"/>
      <c r="G98" s="284"/>
      <c r="H98" s="284"/>
      <c r="I98" s="284"/>
      <c r="J98" s="284"/>
      <c r="K98" s="285"/>
      <c r="L98" s="323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90"/>
      <c r="AL98" s="290"/>
      <c r="AM98" s="290"/>
      <c r="AN98" s="290"/>
      <c r="AO98" s="290"/>
      <c r="AP98" s="290"/>
      <c r="AQ98" s="290"/>
      <c r="AR98" s="290"/>
      <c r="AS98" s="290"/>
      <c r="AT98" s="290"/>
      <c r="AU98" s="290"/>
      <c r="AV98" s="290"/>
      <c r="AW98" s="290"/>
      <c r="AX98" s="290"/>
      <c r="AY98" s="290"/>
      <c r="AZ98" s="290"/>
      <c r="BA98" s="290"/>
      <c r="BB98" s="290"/>
      <c r="BC98" s="290"/>
      <c r="BD98" s="290"/>
      <c r="BE98" s="290"/>
      <c r="BF98" s="290"/>
    </row>
    <row r="99" spans="1:58" s="307" customFormat="1" x14ac:dyDescent="0.25">
      <c r="A99" s="230"/>
      <c r="B99" s="324"/>
      <c r="C99" s="325"/>
      <c r="D99" s="326"/>
      <c r="E99" s="327"/>
      <c r="F99" s="328"/>
      <c r="G99" s="328"/>
      <c r="H99" s="328"/>
      <c r="I99" s="328"/>
      <c r="J99" s="284"/>
      <c r="K99" s="285"/>
      <c r="L99" s="329"/>
      <c r="M99" s="290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90"/>
      <c r="AL99" s="290"/>
      <c r="AM99" s="290"/>
      <c r="AN99" s="290"/>
      <c r="AO99" s="290"/>
      <c r="AP99" s="290"/>
      <c r="AQ99" s="290"/>
      <c r="AR99" s="290"/>
      <c r="AS99" s="290"/>
      <c r="AT99" s="290"/>
      <c r="AU99" s="290"/>
      <c r="AV99" s="290"/>
      <c r="AW99" s="290"/>
      <c r="AX99" s="290"/>
      <c r="AY99" s="290"/>
      <c r="AZ99" s="290"/>
      <c r="BA99" s="290"/>
      <c r="BB99" s="290"/>
      <c r="BC99" s="290"/>
      <c r="BD99" s="290"/>
      <c r="BE99" s="290"/>
      <c r="BF99" s="290"/>
    </row>
    <row r="100" spans="1:58" s="307" customFormat="1" x14ac:dyDescent="0.25">
      <c r="A100" s="230"/>
      <c r="B100" s="324"/>
      <c r="C100" s="325"/>
      <c r="D100" s="326"/>
      <c r="E100" s="327"/>
      <c r="F100" s="328"/>
      <c r="G100" s="328"/>
      <c r="H100" s="328"/>
      <c r="I100" s="328"/>
      <c r="J100" s="284"/>
      <c r="K100" s="285"/>
      <c r="L100" s="329"/>
      <c r="M100" s="290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90"/>
      <c r="AL100" s="290"/>
      <c r="AM100" s="290"/>
      <c r="AN100" s="290"/>
      <c r="AO100" s="290"/>
      <c r="AP100" s="290"/>
      <c r="AQ100" s="290"/>
      <c r="AR100" s="290"/>
      <c r="AS100" s="290"/>
      <c r="AT100" s="290"/>
      <c r="AU100" s="290"/>
      <c r="AV100" s="290"/>
      <c r="AW100" s="290"/>
      <c r="AX100" s="290"/>
      <c r="AY100" s="290"/>
      <c r="AZ100" s="290"/>
      <c r="BA100" s="290"/>
      <c r="BB100" s="290"/>
      <c r="BC100" s="290"/>
      <c r="BD100" s="290"/>
      <c r="BE100" s="290"/>
      <c r="BF100" s="290"/>
    </row>
    <row r="101" spans="1:58" s="307" customFormat="1" x14ac:dyDescent="0.25">
      <c r="A101" s="230"/>
      <c r="B101" s="324"/>
      <c r="C101" s="325"/>
      <c r="D101" s="326"/>
      <c r="E101" s="327"/>
      <c r="F101" s="328"/>
      <c r="G101" s="328"/>
      <c r="H101" s="328"/>
      <c r="I101" s="328"/>
      <c r="J101" s="284"/>
      <c r="K101" s="285"/>
      <c r="L101" s="329"/>
      <c r="M101" s="290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</row>
    <row r="102" spans="1:58" s="307" customFormat="1" x14ac:dyDescent="0.25">
      <c r="A102" s="230"/>
      <c r="B102" s="324"/>
      <c r="C102" s="325"/>
      <c r="D102" s="326"/>
      <c r="E102" s="327"/>
      <c r="F102" s="328"/>
      <c r="G102" s="328"/>
      <c r="H102" s="328"/>
      <c r="I102" s="328"/>
      <c r="J102" s="284"/>
      <c r="K102" s="285"/>
      <c r="L102" s="329"/>
      <c r="M102" s="290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90"/>
      <c r="AL102" s="290"/>
      <c r="AM102" s="290"/>
      <c r="AN102" s="290"/>
      <c r="AO102" s="290"/>
      <c r="AP102" s="290"/>
      <c r="AQ102" s="290"/>
      <c r="AR102" s="290"/>
      <c r="AS102" s="290"/>
      <c r="AT102" s="290"/>
      <c r="AU102" s="290"/>
      <c r="AV102" s="290"/>
      <c r="AW102" s="290"/>
      <c r="AX102" s="290"/>
      <c r="AY102" s="290"/>
      <c r="AZ102" s="290"/>
      <c r="BA102" s="290"/>
      <c r="BB102" s="290"/>
      <c r="BC102" s="290"/>
      <c r="BD102" s="290"/>
      <c r="BE102" s="290"/>
      <c r="BF102" s="290"/>
    </row>
    <row r="103" spans="1:58" s="307" customFormat="1" x14ac:dyDescent="0.25">
      <c r="A103" s="230"/>
      <c r="B103" s="324"/>
      <c r="C103" s="325"/>
      <c r="D103" s="326"/>
      <c r="E103" s="327"/>
      <c r="F103" s="328"/>
      <c r="G103" s="328"/>
      <c r="H103" s="328"/>
      <c r="I103" s="328"/>
      <c r="J103" s="284"/>
      <c r="K103" s="285"/>
      <c r="L103" s="329"/>
      <c r="M103" s="290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90"/>
      <c r="AL103" s="290"/>
      <c r="AM103" s="290"/>
      <c r="AN103" s="290"/>
      <c r="AO103" s="290"/>
      <c r="AP103" s="290"/>
      <c r="AQ103" s="290"/>
      <c r="AR103" s="290"/>
      <c r="AS103" s="290"/>
      <c r="AT103" s="290"/>
      <c r="AU103" s="290"/>
      <c r="AV103" s="29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</row>
    <row r="104" spans="1:58" s="307" customFormat="1" x14ac:dyDescent="0.25">
      <c r="A104" s="230"/>
      <c r="B104" s="324"/>
      <c r="C104" s="325"/>
      <c r="D104" s="326"/>
      <c r="E104" s="327"/>
      <c r="F104" s="328"/>
      <c r="G104" s="328"/>
      <c r="H104" s="328"/>
      <c r="I104" s="328"/>
      <c r="J104" s="284"/>
      <c r="K104" s="285"/>
      <c r="L104" s="329"/>
      <c r="M104" s="290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90"/>
      <c r="AL104" s="290"/>
      <c r="AM104" s="290"/>
      <c r="AN104" s="290"/>
      <c r="AO104" s="290"/>
      <c r="AP104" s="290"/>
      <c r="AQ104" s="290"/>
      <c r="AR104" s="290"/>
      <c r="AS104" s="290"/>
      <c r="AT104" s="290"/>
      <c r="AU104" s="290"/>
      <c r="AV104" s="290"/>
      <c r="AW104" s="290"/>
      <c r="AX104" s="290"/>
      <c r="AY104" s="290"/>
      <c r="AZ104" s="290"/>
      <c r="BA104" s="290"/>
      <c r="BB104" s="290"/>
      <c r="BC104" s="290"/>
      <c r="BD104" s="290"/>
      <c r="BE104" s="290"/>
      <c r="BF104" s="290"/>
    </row>
    <row r="105" spans="1:58" s="307" customFormat="1" x14ac:dyDescent="0.25">
      <c r="A105" s="230"/>
      <c r="B105" s="324"/>
      <c r="C105" s="325"/>
      <c r="D105" s="326"/>
      <c r="E105" s="327"/>
      <c r="F105" s="328"/>
      <c r="G105" s="328"/>
      <c r="H105" s="328"/>
      <c r="I105" s="328"/>
      <c r="J105" s="284"/>
      <c r="K105" s="285"/>
      <c r="L105" s="329"/>
      <c r="M105" s="290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90"/>
      <c r="AL105" s="290"/>
      <c r="AM105" s="290"/>
      <c r="AN105" s="290"/>
      <c r="AO105" s="290"/>
      <c r="AP105" s="290"/>
      <c r="AQ105" s="290"/>
      <c r="AR105" s="290"/>
      <c r="AS105" s="290"/>
      <c r="AT105" s="290"/>
      <c r="AU105" s="290"/>
      <c r="AV105" s="290"/>
      <c r="AW105" s="290"/>
      <c r="AX105" s="290"/>
      <c r="AY105" s="290"/>
      <c r="AZ105" s="290"/>
      <c r="BA105" s="290"/>
      <c r="BB105" s="290"/>
      <c r="BC105" s="290"/>
      <c r="BD105" s="290"/>
      <c r="BE105" s="290"/>
      <c r="BF105" s="290"/>
    </row>
    <row r="106" spans="1:58" s="307" customFormat="1" x14ac:dyDescent="0.25">
      <c r="A106" s="230"/>
      <c r="B106" s="324"/>
      <c r="C106" s="325"/>
      <c r="D106" s="326"/>
      <c r="E106" s="327"/>
      <c r="F106" s="328"/>
      <c r="G106" s="328"/>
      <c r="H106" s="328"/>
      <c r="I106" s="328"/>
      <c r="J106" s="284"/>
      <c r="K106" s="285"/>
      <c r="L106" s="329"/>
      <c r="M106" s="290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90"/>
      <c r="AL106" s="290"/>
      <c r="AM106" s="290"/>
      <c r="AN106" s="290"/>
      <c r="AO106" s="290"/>
      <c r="AP106" s="290"/>
      <c r="AQ106" s="290"/>
      <c r="AR106" s="290"/>
      <c r="AS106" s="290"/>
      <c r="AT106" s="290"/>
      <c r="AU106" s="290"/>
      <c r="AV106" s="290"/>
      <c r="AW106" s="290"/>
      <c r="AX106" s="290"/>
      <c r="AY106" s="290"/>
      <c r="AZ106" s="290"/>
      <c r="BA106" s="290"/>
      <c r="BB106" s="290"/>
      <c r="BC106" s="290"/>
      <c r="BD106" s="290"/>
      <c r="BE106" s="290"/>
      <c r="BF106" s="290"/>
    </row>
    <row r="107" spans="1:58" s="307" customFormat="1" x14ac:dyDescent="0.25">
      <c r="A107" s="230"/>
      <c r="B107" s="324"/>
      <c r="C107" s="325"/>
      <c r="D107" s="326"/>
      <c r="E107" s="327"/>
      <c r="F107" s="328"/>
      <c r="G107" s="328"/>
      <c r="H107" s="328"/>
      <c r="I107" s="328"/>
      <c r="J107" s="284"/>
      <c r="K107" s="285"/>
      <c r="L107" s="329"/>
      <c r="M107" s="290"/>
      <c r="N107" s="289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90"/>
      <c r="AL107" s="290"/>
      <c r="AM107" s="290"/>
      <c r="AN107" s="290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</row>
    <row r="108" spans="1:58" s="307" customFormat="1" x14ac:dyDescent="0.25">
      <c r="A108" s="230"/>
      <c r="B108" s="324"/>
      <c r="C108" s="325"/>
      <c r="D108" s="326"/>
      <c r="E108" s="327"/>
      <c r="F108" s="328"/>
      <c r="G108" s="328"/>
      <c r="H108" s="328"/>
      <c r="I108" s="328"/>
      <c r="J108" s="284"/>
      <c r="K108" s="285"/>
      <c r="L108" s="329"/>
      <c r="M108" s="290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90"/>
      <c r="AL108" s="290"/>
      <c r="AM108" s="290"/>
      <c r="AN108" s="290"/>
      <c r="AO108" s="290"/>
      <c r="AP108" s="290"/>
      <c r="AQ108" s="290"/>
      <c r="AR108" s="290"/>
      <c r="AS108" s="290"/>
      <c r="AT108" s="290"/>
      <c r="AU108" s="290"/>
      <c r="AV108" s="290"/>
      <c r="AW108" s="290"/>
      <c r="AX108" s="290"/>
      <c r="AY108" s="290"/>
      <c r="AZ108" s="290"/>
      <c r="BA108" s="290"/>
      <c r="BB108" s="290"/>
      <c r="BC108" s="290"/>
      <c r="BD108" s="290"/>
      <c r="BE108" s="290"/>
      <c r="BF108" s="290"/>
    </row>
    <row r="109" spans="1:58" s="307" customFormat="1" x14ac:dyDescent="0.25">
      <c r="A109" s="230"/>
      <c r="B109" s="324"/>
      <c r="C109" s="325"/>
      <c r="D109" s="326"/>
      <c r="E109" s="327"/>
      <c r="F109" s="328"/>
      <c r="G109" s="328"/>
      <c r="H109" s="328"/>
      <c r="I109" s="328"/>
      <c r="J109" s="284"/>
      <c r="K109" s="285"/>
      <c r="L109" s="329"/>
      <c r="M109" s="290"/>
      <c r="N109" s="289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90"/>
      <c r="AL109" s="290"/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AW109" s="290"/>
      <c r="AX109" s="290"/>
      <c r="AY109" s="290"/>
      <c r="AZ109" s="290"/>
      <c r="BA109" s="290"/>
      <c r="BB109" s="290"/>
      <c r="BC109" s="290"/>
      <c r="BD109" s="290"/>
      <c r="BE109" s="290"/>
      <c r="BF109" s="290"/>
    </row>
    <row r="110" spans="1:58" s="307" customFormat="1" x14ac:dyDescent="0.25">
      <c r="A110" s="230"/>
      <c r="B110" s="324"/>
      <c r="C110" s="325"/>
      <c r="D110" s="326"/>
      <c r="E110" s="327"/>
      <c r="F110" s="328"/>
      <c r="G110" s="328"/>
      <c r="H110" s="328"/>
      <c r="I110" s="328"/>
      <c r="J110" s="284"/>
      <c r="K110" s="285"/>
      <c r="L110" s="329"/>
      <c r="M110" s="290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</row>
    <row r="111" spans="1:58" s="307" customFormat="1" x14ac:dyDescent="0.25">
      <c r="A111" s="230"/>
      <c r="B111" s="324"/>
      <c r="C111" s="325"/>
      <c r="D111" s="326"/>
      <c r="E111" s="327"/>
      <c r="F111" s="328"/>
      <c r="G111" s="328"/>
      <c r="H111" s="328"/>
      <c r="I111" s="328"/>
      <c r="J111" s="284"/>
      <c r="K111" s="285"/>
      <c r="L111" s="329"/>
      <c r="M111" s="290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90"/>
      <c r="AL111" s="290"/>
      <c r="AM111" s="290"/>
      <c r="AN111" s="290"/>
      <c r="AO111" s="290"/>
      <c r="AP111" s="290"/>
      <c r="AQ111" s="290"/>
      <c r="AR111" s="290"/>
      <c r="AS111" s="290"/>
      <c r="AT111" s="290"/>
      <c r="AU111" s="290"/>
      <c r="AV111" s="290"/>
      <c r="AW111" s="290"/>
      <c r="AX111" s="290"/>
      <c r="AY111" s="290"/>
      <c r="AZ111" s="290"/>
      <c r="BA111" s="290"/>
      <c r="BB111" s="290"/>
      <c r="BC111" s="290"/>
      <c r="BD111" s="290"/>
      <c r="BE111" s="290"/>
      <c r="BF111" s="290"/>
    </row>
    <row r="112" spans="1:58" s="307" customFormat="1" x14ac:dyDescent="0.25">
      <c r="A112" s="230"/>
      <c r="B112" s="324"/>
      <c r="C112" s="325"/>
      <c r="D112" s="326"/>
      <c r="E112" s="327"/>
      <c r="F112" s="328"/>
      <c r="G112" s="328"/>
      <c r="H112" s="328"/>
      <c r="I112" s="328"/>
      <c r="J112" s="284"/>
      <c r="K112" s="285"/>
      <c r="L112" s="329"/>
      <c r="M112" s="290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</row>
    <row r="113" spans="1:58" s="307" customFormat="1" x14ac:dyDescent="0.25">
      <c r="A113" s="230"/>
      <c r="B113" s="324"/>
      <c r="C113" s="325"/>
      <c r="D113" s="326"/>
      <c r="E113" s="327"/>
      <c r="F113" s="328"/>
      <c r="G113" s="328"/>
      <c r="H113" s="328"/>
      <c r="I113" s="328"/>
      <c r="J113" s="284"/>
      <c r="K113" s="285"/>
      <c r="L113" s="329"/>
      <c r="M113" s="290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90"/>
      <c r="AL113" s="290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</row>
    <row r="114" spans="1:58" s="307" customFormat="1" x14ac:dyDescent="0.25">
      <c r="A114" s="230"/>
      <c r="B114" s="324"/>
      <c r="C114" s="325"/>
      <c r="D114" s="326"/>
      <c r="E114" s="327"/>
      <c r="F114" s="328"/>
      <c r="G114" s="328"/>
      <c r="H114" s="328"/>
      <c r="I114" s="328"/>
      <c r="J114" s="284"/>
      <c r="K114" s="285"/>
      <c r="L114" s="329"/>
      <c r="M114" s="290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</row>
    <row r="115" spans="1:58" s="307" customFormat="1" x14ac:dyDescent="0.25">
      <c r="A115" s="230"/>
      <c r="B115" s="324"/>
      <c r="C115" s="325"/>
      <c r="D115" s="326"/>
      <c r="E115" s="327"/>
      <c r="F115" s="328"/>
      <c r="G115" s="328"/>
      <c r="H115" s="328"/>
      <c r="I115" s="328"/>
      <c r="J115" s="284"/>
      <c r="K115" s="285"/>
      <c r="L115" s="329"/>
      <c r="M115" s="290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</row>
    <row r="116" spans="1:58" s="307" customFormat="1" x14ac:dyDescent="0.25">
      <c r="A116" s="230"/>
      <c r="B116" s="324"/>
      <c r="C116" s="325"/>
      <c r="D116" s="326"/>
      <c r="E116" s="327"/>
      <c r="F116" s="328"/>
      <c r="G116" s="328"/>
      <c r="H116" s="328"/>
      <c r="I116" s="328"/>
      <c r="J116" s="284"/>
      <c r="K116" s="285"/>
      <c r="L116" s="329"/>
      <c r="M116" s="290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</row>
    <row r="117" spans="1:58" s="307" customFormat="1" x14ac:dyDescent="0.25">
      <c r="A117" s="230"/>
      <c r="B117" s="324"/>
      <c r="C117" s="325"/>
      <c r="D117" s="326"/>
      <c r="E117" s="327"/>
      <c r="F117" s="328"/>
      <c r="G117" s="328"/>
      <c r="H117" s="328"/>
      <c r="I117" s="328"/>
      <c r="J117" s="284"/>
      <c r="K117" s="285"/>
      <c r="L117" s="329"/>
      <c r="M117" s="290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</row>
    <row r="118" spans="1:58" s="307" customFormat="1" x14ac:dyDescent="0.25">
      <c r="A118" s="230"/>
      <c r="B118" s="324"/>
      <c r="C118" s="325"/>
      <c r="D118" s="326"/>
      <c r="E118" s="327"/>
      <c r="F118" s="328"/>
      <c r="G118" s="328"/>
      <c r="H118" s="328"/>
      <c r="I118" s="328"/>
      <c r="J118" s="284"/>
      <c r="K118" s="285"/>
      <c r="L118" s="329"/>
      <c r="M118" s="290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</row>
    <row r="119" spans="1:58" s="307" customFormat="1" x14ac:dyDescent="0.25">
      <c r="A119" s="230"/>
      <c r="B119" s="324"/>
      <c r="C119" s="325"/>
      <c r="D119" s="326"/>
      <c r="E119" s="327"/>
      <c r="F119" s="328"/>
      <c r="G119" s="328"/>
      <c r="H119" s="328"/>
      <c r="I119" s="328"/>
      <c r="J119" s="284"/>
      <c r="K119" s="285"/>
      <c r="L119" s="329"/>
      <c r="M119" s="290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</row>
    <row r="120" spans="1:58" s="307" customFormat="1" x14ac:dyDescent="0.25">
      <c r="A120" s="230"/>
      <c r="B120" s="324"/>
      <c r="C120" s="325"/>
      <c r="D120" s="326"/>
      <c r="E120" s="327"/>
      <c r="F120" s="328"/>
      <c r="G120" s="328"/>
      <c r="H120" s="328"/>
      <c r="I120" s="328"/>
      <c r="J120" s="284"/>
      <c r="K120" s="285"/>
      <c r="L120" s="329"/>
      <c r="M120" s="290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</row>
    <row r="121" spans="1:58" s="307" customFormat="1" x14ac:dyDescent="0.25">
      <c r="A121" s="230"/>
      <c r="B121" s="324"/>
      <c r="C121" s="325"/>
      <c r="D121" s="326"/>
      <c r="E121" s="327"/>
      <c r="F121" s="328"/>
      <c r="G121" s="328"/>
      <c r="H121" s="328"/>
      <c r="I121" s="328"/>
      <c r="J121" s="284"/>
      <c r="K121" s="285"/>
      <c r="L121" s="329"/>
      <c r="M121" s="290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</row>
    <row r="122" spans="1:58" s="307" customFormat="1" x14ac:dyDescent="0.25">
      <c r="A122" s="230"/>
      <c r="B122" s="324"/>
      <c r="C122" s="325"/>
      <c r="D122" s="326"/>
      <c r="E122" s="327"/>
      <c r="F122" s="328"/>
      <c r="G122" s="328"/>
      <c r="H122" s="328"/>
      <c r="I122" s="328"/>
      <c r="J122" s="284"/>
      <c r="K122" s="285"/>
      <c r="L122" s="329"/>
      <c r="M122" s="290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90"/>
      <c r="AL122" s="290"/>
      <c r="AM122" s="290"/>
      <c r="AN122" s="290"/>
      <c r="AO122" s="290"/>
      <c r="AP122" s="290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</row>
    <row r="123" spans="1:58" s="307" customFormat="1" x14ac:dyDescent="0.25">
      <c r="A123" s="230"/>
      <c r="B123" s="324"/>
      <c r="C123" s="325"/>
      <c r="D123" s="326"/>
      <c r="E123" s="327"/>
      <c r="F123" s="328"/>
      <c r="G123" s="328"/>
      <c r="H123" s="328"/>
      <c r="I123" s="328"/>
      <c r="J123" s="284"/>
      <c r="K123" s="285"/>
      <c r="L123" s="329"/>
      <c r="M123" s="290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90"/>
      <c r="AL123" s="290"/>
      <c r="AM123" s="290"/>
      <c r="AN123" s="290"/>
      <c r="AO123" s="290"/>
      <c r="AP123" s="290"/>
      <c r="AQ123" s="290"/>
      <c r="AR123" s="290"/>
      <c r="AS123" s="290"/>
      <c r="AT123" s="290"/>
      <c r="AU123" s="290"/>
      <c r="AV123" s="290"/>
      <c r="AW123" s="290"/>
      <c r="AX123" s="290"/>
      <c r="AY123" s="290"/>
      <c r="AZ123" s="290"/>
      <c r="BA123" s="290"/>
      <c r="BB123" s="290"/>
      <c r="BC123" s="290"/>
      <c r="BD123" s="290"/>
      <c r="BE123" s="290"/>
      <c r="BF123" s="290"/>
    </row>
    <row r="124" spans="1:58" s="307" customFormat="1" x14ac:dyDescent="0.25">
      <c r="A124" s="230"/>
      <c r="B124" s="324"/>
      <c r="C124" s="325"/>
      <c r="D124" s="326"/>
      <c r="E124" s="327"/>
      <c r="F124" s="328"/>
      <c r="G124" s="328"/>
      <c r="H124" s="328"/>
      <c r="I124" s="328"/>
      <c r="J124" s="284"/>
      <c r="K124" s="285"/>
      <c r="L124" s="329"/>
      <c r="M124" s="290"/>
      <c r="N124" s="289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</row>
    <row r="125" spans="1:58" s="307" customFormat="1" x14ac:dyDescent="0.25">
      <c r="A125" s="230"/>
      <c r="B125" s="324"/>
      <c r="C125" s="325"/>
      <c r="D125" s="326"/>
      <c r="E125" s="327"/>
      <c r="F125" s="328"/>
      <c r="G125" s="328"/>
      <c r="H125" s="328"/>
      <c r="I125" s="328"/>
      <c r="J125" s="284"/>
      <c r="K125" s="285"/>
      <c r="L125" s="329"/>
      <c r="M125" s="290"/>
      <c r="N125" s="289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90"/>
      <c r="AL125" s="290"/>
      <c r="AM125" s="290"/>
      <c r="AN125" s="290"/>
      <c r="AO125" s="290"/>
      <c r="AP125" s="290"/>
      <c r="AQ125" s="290"/>
      <c r="AR125" s="290"/>
      <c r="AS125" s="290"/>
      <c r="AT125" s="290"/>
      <c r="AU125" s="290"/>
      <c r="AV125" s="290"/>
      <c r="AW125" s="290"/>
      <c r="AX125" s="290"/>
      <c r="AY125" s="290"/>
      <c r="AZ125" s="290"/>
      <c r="BA125" s="290"/>
      <c r="BB125" s="290"/>
      <c r="BC125" s="290"/>
      <c r="BD125" s="290"/>
      <c r="BE125" s="290"/>
      <c r="BF125" s="290"/>
    </row>
    <row r="126" spans="1:58" s="307" customFormat="1" x14ac:dyDescent="0.25">
      <c r="A126" s="230"/>
      <c r="B126" s="324"/>
      <c r="C126" s="325"/>
      <c r="D126" s="326"/>
      <c r="E126" s="327"/>
      <c r="F126" s="328"/>
      <c r="G126" s="328"/>
      <c r="H126" s="328"/>
      <c r="I126" s="328"/>
      <c r="J126" s="284"/>
      <c r="K126" s="285"/>
      <c r="L126" s="329"/>
      <c r="M126" s="290"/>
      <c r="N126" s="289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90"/>
      <c r="AL126" s="290"/>
      <c r="AM126" s="290"/>
      <c r="AN126" s="290"/>
      <c r="AO126" s="290"/>
      <c r="AP126" s="290"/>
      <c r="AQ126" s="290"/>
      <c r="AR126" s="290"/>
      <c r="AS126" s="290"/>
      <c r="AT126" s="290"/>
      <c r="AU126" s="290"/>
      <c r="AV126" s="290"/>
      <c r="AW126" s="290"/>
      <c r="AX126" s="290"/>
      <c r="AY126" s="290"/>
      <c r="AZ126" s="290"/>
      <c r="BA126" s="290"/>
      <c r="BB126" s="290"/>
      <c r="BC126" s="290"/>
      <c r="BD126" s="290"/>
      <c r="BE126" s="290"/>
      <c r="BF126" s="290"/>
    </row>
    <row r="127" spans="1:58" s="307" customFormat="1" x14ac:dyDescent="0.25">
      <c r="A127" s="230"/>
      <c r="B127" s="324"/>
      <c r="C127" s="325"/>
      <c r="D127" s="326"/>
      <c r="E127" s="327"/>
      <c r="F127" s="328"/>
      <c r="G127" s="328"/>
      <c r="H127" s="328"/>
      <c r="I127" s="328"/>
      <c r="J127" s="284"/>
      <c r="K127" s="285"/>
      <c r="L127" s="329"/>
      <c r="M127" s="290"/>
      <c r="N127" s="289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</row>
    <row r="128" spans="1:58" s="307" customFormat="1" x14ac:dyDescent="0.25">
      <c r="A128" s="230"/>
      <c r="B128" s="324"/>
      <c r="C128" s="325"/>
      <c r="D128" s="326"/>
      <c r="E128" s="327"/>
      <c r="F128" s="328"/>
      <c r="G128" s="328"/>
      <c r="H128" s="328"/>
      <c r="I128" s="328"/>
      <c r="J128" s="284"/>
      <c r="K128" s="285"/>
      <c r="L128" s="329"/>
      <c r="M128" s="290"/>
      <c r="N128" s="289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</row>
    <row r="129" spans="1:58" s="307" customFormat="1" x14ac:dyDescent="0.25">
      <c r="A129" s="230"/>
      <c r="B129" s="324"/>
      <c r="C129" s="325"/>
      <c r="D129" s="326"/>
      <c r="E129" s="327"/>
      <c r="F129" s="328"/>
      <c r="G129" s="328"/>
      <c r="H129" s="328"/>
      <c r="I129" s="328"/>
      <c r="J129" s="284"/>
      <c r="K129" s="285"/>
      <c r="L129" s="329"/>
      <c r="M129" s="290"/>
      <c r="N129" s="289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</row>
    <row r="130" spans="1:58" s="307" customFormat="1" x14ac:dyDescent="0.25">
      <c r="A130" s="230"/>
      <c r="B130" s="324"/>
      <c r="C130" s="325"/>
      <c r="D130" s="326"/>
      <c r="E130" s="327"/>
      <c r="F130" s="328"/>
      <c r="G130" s="328"/>
      <c r="H130" s="328"/>
      <c r="I130" s="328"/>
      <c r="J130" s="284"/>
      <c r="K130" s="285"/>
      <c r="L130" s="329"/>
      <c r="M130" s="290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</row>
    <row r="131" spans="1:58" s="307" customFormat="1" x14ac:dyDescent="0.25">
      <c r="A131" s="230"/>
      <c r="B131" s="324"/>
      <c r="C131" s="325"/>
      <c r="D131" s="326"/>
      <c r="E131" s="327"/>
      <c r="F131" s="328"/>
      <c r="G131" s="328"/>
      <c r="H131" s="328"/>
      <c r="I131" s="328"/>
      <c r="J131" s="284"/>
      <c r="K131" s="285"/>
      <c r="L131" s="329"/>
      <c r="M131" s="290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</row>
    <row r="132" spans="1:58" s="307" customFormat="1" x14ac:dyDescent="0.25">
      <c r="A132" s="230"/>
      <c r="B132" s="324"/>
      <c r="C132" s="325"/>
      <c r="D132" s="326"/>
      <c r="E132" s="327"/>
      <c r="F132" s="328"/>
      <c r="G132" s="328"/>
      <c r="H132" s="328"/>
      <c r="I132" s="328"/>
      <c r="J132" s="284"/>
      <c r="K132" s="285"/>
      <c r="L132" s="329"/>
      <c r="M132" s="290"/>
      <c r="N132" s="289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</row>
  </sheetData>
  <mergeCells count="2">
    <mergeCell ref="B1:G1"/>
    <mergeCell ref="J1:K1"/>
  </mergeCells>
  <conditionalFormatting sqref="G5:G51 G53:G85">
    <cfRule type="expression" dxfId="1" priority="2">
      <formula>AND(A5&lt;&gt;0,G5&gt;0)</formula>
    </cfRule>
  </conditionalFormatting>
  <conditionalFormatting sqref="G52">
    <cfRule type="expression" dxfId="0" priority="1">
      <formula>AND(A52&lt;&gt;0,G52&gt;0)</formula>
    </cfRule>
  </conditionalFormatting>
  <dataValidations count="1">
    <dataValidation type="list" showInputMessage="1" error="No válido" sqref="D81 D73:D78 D84 D65:D70 D58:D62 D22:D25 D29:D49 D5:D11 D14:D19 D51:D54">
      <formula1>Unidad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07"/>
  <sheetViews>
    <sheetView tabSelected="1" workbookViewId="0">
      <selection activeCell="E4" sqref="E4"/>
    </sheetView>
  </sheetViews>
  <sheetFormatPr baseColWidth="10" defaultColWidth="10.85546875" defaultRowHeight="15" x14ac:dyDescent="0.25"/>
  <cols>
    <col min="1" max="1" width="0.85546875" style="1" customWidth="1"/>
    <col min="2" max="2" width="7.140625" style="219" bestFit="1" customWidth="1"/>
    <col min="3" max="3" width="62.28515625" style="220" customWidth="1"/>
    <col min="4" max="4" width="11.85546875" style="221" customWidth="1"/>
    <col min="5" max="5" width="10.28515625" style="222" bestFit="1" customWidth="1"/>
    <col min="6" max="6" width="15.7109375" style="223" customWidth="1"/>
    <col min="7" max="7" width="15.85546875" style="223" customWidth="1"/>
    <col min="8" max="8" width="16.140625" style="223" customWidth="1"/>
    <col min="9" max="11" width="20" style="223" customWidth="1"/>
    <col min="12" max="13" width="20" style="224" customWidth="1"/>
    <col min="14" max="14" width="15.85546875" style="223" customWidth="1"/>
    <col min="15" max="15" width="18.28515625" style="225" customWidth="1"/>
    <col min="16" max="16" width="19.7109375" style="226" customWidth="1"/>
    <col min="17" max="17" width="26.42578125" style="1" customWidth="1"/>
    <col min="18" max="61" width="10.85546875" style="230" customWidth="1"/>
    <col min="62" max="62" width="10.85546875" style="1" customWidth="1"/>
    <col min="63" max="16384" width="10.85546875" style="1"/>
  </cols>
  <sheetData>
    <row r="1" spans="1:61" ht="63" customHeight="1" thickBot="1" x14ac:dyDescent="0.3">
      <c r="A1" s="1" t="s">
        <v>395</v>
      </c>
      <c r="B1" s="2" t="s">
        <v>550</v>
      </c>
      <c r="C1" s="2"/>
      <c r="D1" s="2"/>
      <c r="E1" s="2"/>
      <c r="F1" s="2"/>
      <c r="G1" s="3"/>
      <c r="H1" s="227" t="s">
        <v>396</v>
      </c>
      <c r="I1" s="228"/>
      <c r="J1" s="228"/>
      <c r="K1" s="228"/>
      <c r="L1" s="6"/>
      <c r="M1" s="6"/>
      <c r="N1" s="229" t="s">
        <v>1</v>
      </c>
      <c r="O1" s="229"/>
      <c r="P1" s="8"/>
    </row>
    <row r="2" spans="1:61" s="10" customFormat="1" ht="38.25" customHeight="1" thickBot="1" x14ac:dyDescent="0.3">
      <c r="B2" s="11" t="s">
        <v>2</v>
      </c>
      <c r="C2" s="12" t="s">
        <v>397</v>
      </c>
      <c r="D2" s="13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231" t="s">
        <v>9</v>
      </c>
      <c r="J2" s="231" t="s">
        <v>10</v>
      </c>
      <c r="K2" s="231" t="s">
        <v>10</v>
      </c>
      <c r="L2" s="232" t="s">
        <v>11</v>
      </c>
      <c r="M2" s="232" t="s">
        <v>11</v>
      </c>
      <c r="N2" s="233" t="s">
        <v>398</v>
      </c>
      <c r="O2" s="21" t="s">
        <v>13</v>
      </c>
      <c r="P2" s="234" t="s">
        <v>14</v>
      </c>
      <c r="Q2" s="235" t="s">
        <v>15</v>
      </c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</row>
    <row r="3" spans="1:61" s="25" customFormat="1" ht="18.75" x14ac:dyDescent="0.25">
      <c r="B3" s="26">
        <v>1</v>
      </c>
      <c r="C3" s="27" t="s">
        <v>16</v>
      </c>
      <c r="D3" s="28"/>
      <c r="E3" s="29"/>
      <c r="F3" s="30"/>
      <c r="G3" s="31"/>
      <c r="H3" s="30"/>
      <c r="I3" s="32" t="e">
        <f t="shared" ref="I3:N3" si="0">I287/SUM($G5:$G256)</f>
        <v>#DIV/0!</v>
      </c>
      <c r="J3" s="32" t="e">
        <f t="shared" si="0"/>
        <v>#DIV/0!</v>
      </c>
      <c r="K3" s="32" t="e">
        <f t="shared" si="0"/>
        <v>#DIV/0!</v>
      </c>
      <c r="L3" s="32" t="e">
        <f t="shared" si="0"/>
        <v>#DIV/0!</v>
      </c>
      <c r="M3" s="32" t="e">
        <f t="shared" si="0"/>
        <v>#DIV/0!</v>
      </c>
      <c r="N3" s="237" t="e">
        <f t="shared" si="0"/>
        <v>#DIV/0!</v>
      </c>
      <c r="O3" s="238"/>
      <c r="P3" s="239">
        <f>O4+O13+O21</f>
        <v>0</v>
      </c>
      <c r="Q3" s="240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</row>
    <row r="4" spans="1:61" ht="15.75" x14ac:dyDescent="0.25">
      <c r="A4" s="1">
        <f t="shared" ref="A4:A67" si="1">G4-N4</f>
        <v>0</v>
      </c>
      <c r="B4" s="37" t="s">
        <v>17</v>
      </c>
      <c r="C4" s="38" t="s">
        <v>18</v>
      </c>
      <c r="D4" s="39"/>
      <c r="E4" s="40"/>
      <c r="F4" s="40"/>
      <c r="G4" s="41"/>
      <c r="H4" s="42"/>
      <c r="I4" s="43"/>
      <c r="J4" s="43"/>
      <c r="K4" s="43"/>
      <c r="L4" s="42"/>
      <c r="M4" s="42"/>
      <c r="N4" s="79">
        <f t="shared" ref="N4:N67" si="2">SUM(I4:M4)</f>
        <v>0</v>
      </c>
      <c r="O4" s="242">
        <f>SUM(G5:G12)</f>
        <v>0</v>
      </c>
      <c r="P4" s="243"/>
      <c r="Q4" s="244">
        <f t="shared" ref="Q4:Q67" si="3">SUM(I4:K4)-H4</f>
        <v>0</v>
      </c>
    </row>
    <row r="5" spans="1:61" ht="18.75" customHeight="1" x14ac:dyDescent="0.25">
      <c r="A5" s="1">
        <f t="shared" si="1"/>
        <v>0</v>
      </c>
      <c r="B5" s="47" t="s">
        <v>19</v>
      </c>
      <c r="C5" s="48" t="s">
        <v>20</v>
      </c>
      <c r="D5" s="49" t="s">
        <v>21</v>
      </c>
      <c r="E5" s="50">
        <v>0</v>
      </c>
      <c r="F5" s="59">
        <v>0</v>
      </c>
      <c r="G5" s="51">
        <f t="shared" ref="G5:G11" si="4">E5*F5</f>
        <v>0</v>
      </c>
      <c r="H5" s="52">
        <v>0</v>
      </c>
      <c r="I5" s="53">
        <f t="shared" ref="I5:I68" si="5">G5</f>
        <v>0</v>
      </c>
      <c r="J5" s="53">
        <v>0</v>
      </c>
      <c r="K5" s="53">
        <v>0</v>
      </c>
      <c r="L5" s="245">
        <v>0</v>
      </c>
      <c r="M5" s="245">
        <v>0</v>
      </c>
      <c r="N5" s="51">
        <f t="shared" si="2"/>
        <v>0</v>
      </c>
      <c r="O5" s="246"/>
      <c r="P5" s="243"/>
      <c r="Q5" s="244">
        <f t="shared" si="3"/>
        <v>0</v>
      </c>
    </row>
    <row r="6" spans="1:61" ht="18" customHeight="1" x14ac:dyDescent="0.25">
      <c r="A6" s="1">
        <f t="shared" si="1"/>
        <v>0</v>
      </c>
      <c r="B6" s="47" t="s">
        <v>22</v>
      </c>
      <c r="C6" s="57" t="s">
        <v>23</v>
      </c>
      <c r="D6" s="49" t="s">
        <v>21</v>
      </c>
      <c r="E6" s="58">
        <v>0</v>
      </c>
      <c r="F6" s="59">
        <v>0</v>
      </c>
      <c r="G6" s="51">
        <f t="shared" si="4"/>
        <v>0</v>
      </c>
      <c r="H6" s="52">
        <v>0</v>
      </c>
      <c r="I6" s="53">
        <f t="shared" si="5"/>
        <v>0</v>
      </c>
      <c r="J6" s="53">
        <v>0</v>
      </c>
      <c r="K6" s="53">
        <v>0</v>
      </c>
      <c r="L6" s="54">
        <v>0</v>
      </c>
      <c r="M6" s="54">
        <v>0</v>
      </c>
      <c r="N6" s="51">
        <f t="shared" si="2"/>
        <v>0</v>
      </c>
      <c r="O6" s="246"/>
      <c r="P6" s="243"/>
      <c r="Q6" s="244">
        <f t="shared" si="3"/>
        <v>0</v>
      </c>
    </row>
    <row r="7" spans="1:61" ht="15.75" x14ac:dyDescent="0.25">
      <c r="A7" s="1">
        <f t="shared" si="1"/>
        <v>0</v>
      </c>
      <c r="B7" s="47" t="s">
        <v>25</v>
      </c>
      <c r="C7" s="57" t="s">
        <v>26</v>
      </c>
      <c r="D7" s="49" t="s">
        <v>21</v>
      </c>
      <c r="E7" s="58">
        <v>0</v>
      </c>
      <c r="F7" s="59">
        <v>0</v>
      </c>
      <c r="G7" s="51">
        <f t="shared" si="4"/>
        <v>0</v>
      </c>
      <c r="H7" s="52">
        <v>0</v>
      </c>
      <c r="I7" s="53">
        <f t="shared" si="5"/>
        <v>0</v>
      </c>
      <c r="J7" s="53">
        <v>0</v>
      </c>
      <c r="K7" s="53">
        <v>0</v>
      </c>
      <c r="L7" s="54">
        <v>0</v>
      </c>
      <c r="M7" s="54">
        <v>0</v>
      </c>
      <c r="N7" s="51">
        <f t="shared" si="2"/>
        <v>0</v>
      </c>
      <c r="O7" s="246"/>
      <c r="P7" s="243"/>
      <c r="Q7" s="244">
        <f t="shared" si="3"/>
        <v>0</v>
      </c>
    </row>
    <row r="8" spans="1:61" ht="15.75" x14ac:dyDescent="0.25">
      <c r="A8" s="1">
        <f t="shared" si="1"/>
        <v>0</v>
      </c>
      <c r="B8" s="47" t="s">
        <v>28</v>
      </c>
      <c r="C8" s="57" t="s">
        <v>29</v>
      </c>
      <c r="D8" s="49" t="s">
        <v>21</v>
      </c>
      <c r="E8" s="58">
        <v>0</v>
      </c>
      <c r="F8" s="59">
        <v>0</v>
      </c>
      <c r="G8" s="51">
        <f t="shared" si="4"/>
        <v>0</v>
      </c>
      <c r="H8" s="52">
        <v>0</v>
      </c>
      <c r="I8" s="53">
        <f t="shared" si="5"/>
        <v>0</v>
      </c>
      <c r="J8" s="53">
        <v>0</v>
      </c>
      <c r="K8" s="53">
        <v>0</v>
      </c>
      <c r="L8" s="54">
        <v>0</v>
      </c>
      <c r="M8" s="54">
        <v>0</v>
      </c>
      <c r="N8" s="51">
        <f t="shared" si="2"/>
        <v>0</v>
      </c>
      <c r="O8" s="246"/>
      <c r="P8" s="243"/>
      <c r="Q8" s="244">
        <f t="shared" si="3"/>
        <v>0</v>
      </c>
    </row>
    <row r="9" spans="1:61" ht="15.75" x14ac:dyDescent="0.25">
      <c r="A9" s="1">
        <f t="shared" si="1"/>
        <v>0</v>
      </c>
      <c r="B9" s="47" t="s">
        <v>30</v>
      </c>
      <c r="C9" s="64" t="s">
        <v>31</v>
      </c>
      <c r="D9" s="49" t="s">
        <v>21</v>
      </c>
      <c r="E9" s="65">
        <v>0</v>
      </c>
      <c r="F9" s="66">
        <v>0</v>
      </c>
      <c r="G9" s="51">
        <f t="shared" si="4"/>
        <v>0</v>
      </c>
      <c r="H9" s="52">
        <v>0</v>
      </c>
      <c r="I9" s="53">
        <f t="shared" si="5"/>
        <v>0</v>
      </c>
      <c r="J9" s="53">
        <v>0</v>
      </c>
      <c r="K9" s="53">
        <v>0</v>
      </c>
      <c r="L9" s="54">
        <v>0</v>
      </c>
      <c r="M9" s="54">
        <v>0</v>
      </c>
      <c r="N9" s="51">
        <f t="shared" si="2"/>
        <v>0</v>
      </c>
      <c r="O9" s="246"/>
      <c r="P9" s="243"/>
      <c r="Q9" s="244">
        <f t="shared" si="3"/>
        <v>0</v>
      </c>
    </row>
    <row r="10" spans="1:61" ht="15.75" x14ac:dyDescent="0.25">
      <c r="A10" s="1">
        <f t="shared" si="1"/>
        <v>0</v>
      </c>
      <c r="B10" s="47" t="s">
        <v>32</v>
      </c>
      <c r="C10" s="67" t="s">
        <v>33</v>
      </c>
      <c r="D10" s="68" t="s">
        <v>21</v>
      </c>
      <c r="E10" s="58">
        <v>0</v>
      </c>
      <c r="F10" s="59">
        <v>0</v>
      </c>
      <c r="G10" s="51">
        <f t="shared" si="4"/>
        <v>0</v>
      </c>
      <c r="H10" s="52">
        <v>0</v>
      </c>
      <c r="I10" s="53">
        <f t="shared" si="5"/>
        <v>0</v>
      </c>
      <c r="J10" s="53">
        <v>0</v>
      </c>
      <c r="K10" s="53">
        <v>0</v>
      </c>
      <c r="L10" s="54">
        <v>0</v>
      </c>
      <c r="M10" s="54">
        <v>0</v>
      </c>
      <c r="N10" s="51">
        <f t="shared" si="2"/>
        <v>0</v>
      </c>
      <c r="O10" s="246"/>
      <c r="P10" s="243"/>
      <c r="Q10" s="244">
        <f t="shared" si="3"/>
        <v>0</v>
      </c>
    </row>
    <row r="11" spans="1:61" ht="15.75" x14ac:dyDescent="0.25">
      <c r="A11" s="1">
        <f t="shared" si="1"/>
        <v>0</v>
      </c>
      <c r="B11" s="69" t="s">
        <v>34</v>
      </c>
      <c r="C11" s="70" t="s">
        <v>35</v>
      </c>
      <c r="D11" s="68" t="s">
        <v>21</v>
      </c>
      <c r="E11" s="58">
        <v>0</v>
      </c>
      <c r="F11" s="59">
        <v>0</v>
      </c>
      <c r="G11" s="71">
        <f t="shared" si="4"/>
        <v>0</v>
      </c>
      <c r="H11" s="52">
        <v>0</v>
      </c>
      <c r="I11" s="53">
        <f t="shared" si="5"/>
        <v>0</v>
      </c>
      <c r="J11" s="53">
        <v>0</v>
      </c>
      <c r="K11" s="53">
        <v>0</v>
      </c>
      <c r="L11" s="54">
        <v>0</v>
      </c>
      <c r="M11" s="54">
        <v>0</v>
      </c>
      <c r="N11" s="71">
        <f t="shared" si="2"/>
        <v>0</v>
      </c>
      <c r="O11" s="247"/>
      <c r="P11" s="248"/>
      <c r="Q11" s="249">
        <f t="shared" si="3"/>
        <v>0</v>
      </c>
    </row>
    <row r="12" spans="1:61" ht="15.75" x14ac:dyDescent="0.25">
      <c r="A12" s="1">
        <f t="shared" si="1"/>
        <v>0</v>
      </c>
      <c r="B12" s="47"/>
      <c r="C12" s="76" t="s">
        <v>36</v>
      </c>
      <c r="D12" s="77"/>
      <c r="E12" s="78"/>
      <c r="F12" s="78"/>
      <c r="G12" s="79">
        <v>0</v>
      </c>
      <c r="H12" s="79"/>
      <c r="I12" s="79">
        <f t="shared" si="5"/>
        <v>0</v>
      </c>
      <c r="J12" s="79">
        <v>0</v>
      </c>
      <c r="K12" s="79">
        <v>0</v>
      </c>
      <c r="L12" s="79">
        <v>0</v>
      </c>
      <c r="M12" s="79">
        <v>0</v>
      </c>
      <c r="N12" s="79">
        <f t="shared" si="2"/>
        <v>0</v>
      </c>
      <c r="O12" s="246"/>
      <c r="P12" s="243"/>
      <c r="Q12" s="244">
        <f t="shared" si="3"/>
        <v>0</v>
      </c>
    </row>
    <row r="13" spans="1:61" ht="15.75" x14ac:dyDescent="0.25">
      <c r="A13" s="1">
        <f t="shared" si="1"/>
        <v>0</v>
      </c>
      <c r="B13" s="80" t="s">
        <v>37</v>
      </c>
      <c r="C13" s="38" t="s">
        <v>38</v>
      </c>
      <c r="D13" s="39"/>
      <c r="E13" s="40"/>
      <c r="F13" s="40"/>
      <c r="G13" s="79">
        <f t="shared" ref="G13:G37" si="6">E13*F13</f>
        <v>0</v>
      </c>
      <c r="H13" s="79"/>
      <c r="I13" s="79">
        <f t="shared" si="5"/>
        <v>0</v>
      </c>
      <c r="J13" s="79">
        <v>0</v>
      </c>
      <c r="K13" s="79">
        <v>0</v>
      </c>
      <c r="L13" s="79">
        <v>0</v>
      </c>
      <c r="M13" s="79">
        <v>0</v>
      </c>
      <c r="N13" s="79">
        <f t="shared" si="2"/>
        <v>0</v>
      </c>
      <c r="O13" s="250">
        <f>SUM(G14:G20)</f>
        <v>0</v>
      </c>
      <c r="P13" s="243"/>
      <c r="Q13" s="244">
        <f t="shared" si="3"/>
        <v>0</v>
      </c>
    </row>
    <row r="14" spans="1:61" ht="15.75" x14ac:dyDescent="0.25">
      <c r="A14" s="1">
        <f t="shared" si="1"/>
        <v>0</v>
      </c>
      <c r="B14" s="47" t="s">
        <v>39</v>
      </c>
      <c r="C14" s="48" t="s">
        <v>40</v>
      </c>
      <c r="D14" s="49" t="s">
        <v>21</v>
      </c>
      <c r="E14" s="50">
        <v>0</v>
      </c>
      <c r="F14" s="44">
        <v>0</v>
      </c>
      <c r="G14" s="82">
        <f t="shared" si="6"/>
        <v>0</v>
      </c>
      <c r="H14" s="52">
        <v>0</v>
      </c>
      <c r="I14" s="83">
        <f t="shared" si="5"/>
        <v>0</v>
      </c>
      <c r="J14" s="83">
        <v>0</v>
      </c>
      <c r="K14" s="83">
        <v>0</v>
      </c>
      <c r="L14" s="54">
        <v>0</v>
      </c>
      <c r="M14" s="54">
        <v>0</v>
      </c>
      <c r="N14" s="51">
        <f t="shared" si="2"/>
        <v>0</v>
      </c>
      <c r="O14" s="246"/>
      <c r="P14" s="243"/>
      <c r="Q14" s="244">
        <f t="shared" si="3"/>
        <v>0</v>
      </c>
    </row>
    <row r="15" spans="1:61" ht="15.75" x14ac:dyDescent="0.25">
      <c r="A15" s="1">
        <f t="shared" si="1"/>
        <v>0</v>
      </c>
      <c r="B15" s="47" t="s">
        <v>41</v>
      </c>
      <c r="C15" s="57" t="s">
        <v>42</v>
      </c>
      <c r="D15" s="49" t="s">
        <v>21</v>
      </c>
      <c r="E15" s="58">
        <v>0</v>
      </c>
      <c r="F15" s="59">
        <v>0</v>
      </c>
      <c r="G15" s="51">
        <f t="shared" si="6"/>
        <v>0</v>
      </c>
      <c r="H15" s="52">
        <v>0</v>
      </c>
      <c r="I15" s="53">
        <f t="shared" si="5"/>
        <v>0</v>
      </c>
      <c r="J15" s="53">
        <v>0</v>
      </c>
      <c r="K15" s="53">
        <v>0</v>
      </c>
      <c r="L15" s="54">
        <v>0</v>
      </c>
      <c r="M15" s="54">
        <v>0</v>
      </c>
      <c r="N15" s="51">
        <f t="shared" si="2"/>
        <v>0</v>
      </c>
      <c r="O15" s="246"/>
      <c r="P15" s="243"/>
      <c r="Q15" s="244">
        <f t="shared" si="3"/>
        <v>0</v>
      </c>
    </row>
    <row r="16" spans="1:61" ht="15.75" x14ac:dyDescent="0.25">
      <c r="A16" s="1">
        <f t="shared" si="1"/>
        <v>0</v>
      </c>
      <c r="B16" s="47" t="s">
        <v>43</v>
      </c>
      <c r="C16" s="57" t="s">
        <v>44</v>
      </c>
      <c r="D16" s="49" t="s">
        <v>21</v>
      </c>
      <c r="E16" s="58">
        <v>0</v>
      </c>
      <c r="F16" s="59">
        <v>0</v>
      </c>
      <c r="G16" s="51">
        <f t="shared" si="6"/>
        <v>0</v>
      </c>
      <c r="H16" s="52">
        <v>0</v>
      </c>
      <c r="I16" s="53">
        <f t="shared" si="5"/>
        <v>0</v>
      </c>
      <c r="J16" s="53">
        <v>0</v>
      </c>
      <c r="K16" s="53">
        <v>0</v>
      </c>
      <c r="L16" s="54">
        <v>0</v>
      </c>
      <c r="M16" s="54">
        <v>0</v>
      </c>
      <c r="N16" s="51">
        <f t="shared" si="2"/>
        <v>0</v>
      </c>
      <c r="O16" s="246"/>
      <c r="P16" s="243"/>
      <c r="Q16" s="244">
        <f t="shared" si="3"/>
        <v>0</v>
      </c>
    </row>
    <row r="17" spans="1:17" s="1" customFormat="1" ht="15.75" x14ac:dyDescent="0.25">
      <c r="A17" s="1">
        <f t="shared" si="1"/>
        <v>0</v>
      </c>
      <c r="B17" s="47" t="s">
        <v>45</v>
      </c>
      <c r="C17" s="57" t="s">
        <v>46</v>
      </c>
      <c r="D17" s="49" t="s">
        <v>21</v>
      </c>
      <c r="E17" s="58">
        <v>0</v>
      </c>
      <c r="F17" s="59">
        <v>0</v>
      </c>
      <c r="G17" s="51">
        <f t="shared" si="6"/>
        <v>0</v>
      </c>
      <c r="H17" s="52">
        <v>0</v>
      </c>
      <c r="I17" s="53">
        <f t="shared" si="5"/>
        <v>0</v>
      </c>
      <c r="J17" s="53">
        <v>0</v>
      </c>
      <c r="K17" s="53">
        <v>0</v>
      </c>
      <c r="L17" s="54">
        <v>0</v>
      </c>
      <c r="M17" s="54">
        <v>0</v>
      </c>
      <c r="N17" s="51">
        <f t="shared" si="2"/>
        <v>0</v>
      </c>
      <c r="O17" s="246"/>
      <c r="P17" s="243"/>
      <c r="Q17" s="244">
        <f t="shared" si="3"/>
        <v>0</v>
      </c>
    </row>
    <row r="18" spans="1:17" s="1" customFormat="1" ht="15.75" x14ac:dyDescent="0.25">
      <c r="A18" s="1">
        <f t="shared" si="1"/>
        <v>0</v>
      </c>
      <c r="B18" s="47" t="s">
        <v>47</v>
      </c>
      <c r="C18" s="57" t="s">
        <v>48</v>
      </c>
      <c r="D18" s="49" t="s">
        <v>21</v>
      </c>
      <c r="E18" s="58">
        <v>0</v>
      </c>
      <c r="F18" s="59">
        <v>0</v>
      </c>
      <c r="G18" s="51">
        <f t="shared" si="6"/>
        <v>0</v>
      </c>
      <c r="H18" s="52">
        <v>0</v>
      </c>
      <c r="I18" s="53">
        <f t="shared" si="5"/>
        <v>0</v>
      </c>
      <c r="J18" s="53">
        <v>0</v>
      </c>
      <c r="K18" s="53">
        <v>0</v>
      </c>
      <c r="L18" s="54">
        <v>0</v>
      </c>
      <c r="M18" s="54">
        <v>0</v>
      </c>
      <c r="N18" s="51">
        <f t="shared" si="2"/>
        <v>0</v>
      </c>
      <c r="O18" s="246"/>
      <c r="P18" s="243"/>
      <c r="Q18" s="244">
        <f t="shared" si="3"/>
        <v>0</v>
      </c>
    </row>
    <row r="19" spans="1:17" s="1" customFormat="1" ht="15.75" x14ac:dyDescent="0.25">
      <c r="A19" s="1">
        <f t="shared" si="1"/>
        <v>0</v>
      </c>
      <c r="B19" s="85" t="s">
        <v>49</v>
      </c>
      <c r="C19" s="251" t="s">
        <v>50</v>
      </c>
      <c r="D19" s="127" t="s">
        <v>21</v>
      </c>
      <c r="E19" s="65">
        <v>0</v>
      </c>
      <c r="F19" s="66">
        <v>0</v>
      </c>
      <c r="G19" s="87">
        <f t="shared" si="6"/>
        <v>0</v>
      </c>
      <c r="H19" s="88">
        <v>0</v>
      </c>
      <c r="I19" s="89">
        <f t="shared" si="5"/>
        <v>0</v>
      </c>
      <c r="J19" s="89">
        <v>0</v>
      </c>
      <c r="K19" s="89">
        <v>0</v>
      </c>
      <c r="L19" s="54">
        <v>0</v>
      </c>
      <c r="M19" s="54">
        <v>0</v>
      </c>
      <c r="N19" s="71">
        <f t="shared" si="2"/>
        <v>0</v>
      </c>
      <c r="O19" s="247"/>
      <c r="P19" s="248"/>
      <c r="Q19" s="249">
        <f t="shared" si="3"/>
        <v>0</v>
      </c>
    </row>
    <row r="20" spans="1:17" s="1" customFormat="1" ht="17.25" customHeight="1" x14ac:dyDescent="0.25">
      <c r="A20" s="1">
        <f t="shared" si="1"/>
        <v>0</v>
      </c>
      <c r="B20" s="90"/>
      <c r="C20" s="91" t="s">
        <v>36</v>
      </c>
      <c r="D20" s="92"/>
      <c r="E20" s="93"/>
      <c r="F20" s="93"/>
      <c r="G20" s="79">
        <f t="shared" si="6"/>
        <v>0</v>
      </c>
      <c r="H20" s="79"/>
      <c r="I20" s="79">
        <f t="shared" si="5"/>
        <v>0</v>
      </c>
      <c r="J20" s="79">
        <v>0</v>
      </c>
      <c r="K20" s="79">
        <v>0</v>
      </c>
      <c r="L20" s="79">
        <v>0</v>
      </c>
      <c r="M20" s="79">
        <v>0</v>
      </c>
      <c r="N20" s="79">
        <f t="shared" si="2"/>
        <v>0</v>
      </c>
      <c r="O20" s="246"/>
      <c r="P20" s="243"/>
      <c r="Q20" s="244">
        <f t="shared" si="3"/>
        <v>0</v>
      </c>
    </row>
    <row r="21" spans="1:17" s="1" customFormat="1" ht="15.75" x14ac:dyDescent="0.25">
      <c r="A21" s="1">
        <f t="shared" si="1"/>
        <v>0</v>
      </c>
      <c r="B21" s="94" t="s">
        <v>51</v>
      </c>
      <c r="C21" s="38" t="s">
        <v>52</v>
      </c>
      <c r="D21" s="39"/>
      <c r="E21" s="40"/>
      <c r="F21" s="40"/>
      <c r="G21" s="79">
        <f t="shared" si="6"/>
        <v>0</v>
      </c>
      <c r="H21" s="79"/>
      <c r="I21" s="79">
        <f t="shared" si="5"/>
        <v>0</v>
      </c>
      <c r="J21" s="79">
        <v>0</v>
      </c>
      <c r="K21" s="79">
        <v>0</v>
      </c>
      <c r="L21" s="79">
        <v>0</v>
      </c>
      <c r="M21" s="79">
        <v>0</v>
      </c>
      <c r="N21" s="79">
        <f t="shared" si="2"/>
        <v>0</v>
      </c>
      <c r="O21" s="250">
        <f>SUM(G22:G26)</f>
        <v>0</v>
      </c>
      <c r="P21" s="243"/>
      <c r="Q21" s="244">
        <f t="shared" si="3"/>
        <v>0</v>
      </c>
    </row>
    <row r="22" spans="1:17" s="1" customFormat="1" ht="15.75" x14ac:dyDescent="0.25">
      <c r="A22" s="1">
        <f t="shared" si="1"/>
        <v>0</v>
      </c>
      <c r="B22" s="47" t="s">
        <v>53</v>
      </c>
      <c r="C22" s="48" t="s">
        <v>54</v>
      </c>
      <c r="D22" s="49" t="s">
        <v>21</v>
      </c>
      <c r="E22" s="50">
        <v>0</v>
      </c>
      <c r="F22" s="44">
        <v>0</v>
      </c>
      <c r="G22" s="82">
        <f t="shared" si="6"/>
        <v>0</v>
      </c>
      <c r="H22" s="95">
        <v>0</v>
      </c>
      <c r="I22" s="53">
        <f t="shared" si="5"/>
        <v>0</v>
      </c>
      <c r="J22" s="53">
        <v>0</v>
      </c>
      <c r="K22" s="53">
        <v>0</v>
      </c>
      <c r="L22" s="252">
        <v>0</v>
      </c>
      <c r="M22" s="252">
        <v>0</v>
      </c>
      <c r="N22" s="51">
        <f t="shared" si="2"/>
        <v>0</v>
      </c>
      <c r="O22" s="246"/>
      <c r="P22" s="243"/>
      <c r="Q22" s="244">
        <f t="shared" si="3"/>
        <v>0</v>
      </c>
    </row>
    <row r="23" spans="1:17" s="1" customFormat="1" ht="15.75" x14ac:dyDescent="0.25">
      <c r="A23" s="1">
        <f t="shared" si="1"/>
        <v>0</v>
      </c>
      <c r="B23" s="47" t="s">
        <v>55</v>
      </c>
      <c r="C23" s="57" t="s">
        <v>56</v>
      </c>
      <c r="D23" s="49" t="s">
        <v>21</v>
      </c>
      <c r="E23" s="58">
        <v>0</v>
      </c>
      <c r="F23" s="59">
        <v>0</v>
      </c>
      <c r="G23" s="51">
        <f t="shared" si="6"/>
        <v>0</v>
      </c>
      <c r="H23" s="52">
        <v>0</v>
      </c>
      <c r="I23" s="53">
        <f t="shared" si="5"/>
        <v>0</v>
      </c>
      <c r="J23" s="53">
        <v>0</v>
      </c>
      <c r="K23" s="53">
        <v>0</v>
      </c>
      <c r="L23" s="252">
        <v>0</v>
      </c>
      <c r="M23" s="252">
        <v>0</v>
      </c>
      <c r="N23" s="51">
        <f t="shared" si="2"/>
        <v>0</v>
      </c>
      <c r="O23" s="246"/>
      <c r="P23" s="243"/>
      <c r="Q23" s="244">
        <f t="shared" si="3"/>
        <v>0</v>
      </c>
    </row>
    <row r="24" spans="1:17" s="1" customFormat="1" ht="15.75" x14ac:dyDescent="0.25">
      <c r="A24" s="1">
        <f t="shared" si="1"/>
        <v>0</v>
      </c>
      <c r="B24" s="47" t="s">
        <v>57</v>
      </c>
      <c r="C24" s="57" t="s">
        <v>58</v>
      </c>
      <c r="D24" s="49" t="s">
        <v>21</v>
      </c>
      <c r="E24" s="58">
        <v>0</v>
      </c>
      <c r="F24" s="59">
        <v>0</v>
      </c>
      <c r="G24" s="51">
        <f t="shared" si="6"/>
        <v>0</v>
      </c>
      <c r="H24" s="52">
        <v>0</v>
      </c>
      <c r="I24" s="53">
        <f t="shared" si="5"/>
        <v>0</v>
      </c>
      <c r="J24" s="53">
        <v>0</v>
      </c>
      <c r="K24" s="53">
        <v>0</v>
      </c>
      <c r="L24" s="252">
        <v>0</v>
      </c>
      <c r="M24" s="252">
        <v>0</v>
      </c>
      <c r="N24" s="51">
        <f t="shared" si="2"/>
        <v>0</v>
      </c>
      <c r="O24" s="246"/>
      <c r="P24" s="243"/>
      <c r="Q24" s="244">
        <f t="shared" si="3"/>
        <v>0</v>
      </c>
    </row>
    <row r="25" spans="1:17" s="1" customFormat="1" ht="15.75" x14ac:dyDescent="0.25">
      <c r="A25" s="1">
        <f t="shared" si="1"/>
        <v>0</v>
      </c>
      <c r="B25" s="69" t="s">
        <v>59</v>
      </c>
      <c r="C25" s="70" t="s">
        <v>60</v>
      </c>
      <c r="D25" s="96" t="s">
        <v>21</v>
      </c>
      <c r="E25" s="65">
        <v>0</v>
      </c>
      <c r="F25" s="66">
        <v>0</v>
      </c>
      <c r="G25" s="71">
        <f t="shared" si="6"/>
        <v>0</v>
      </c>
      <c r="H25" s="52">
        <v>0</v>
      </c>
      <c r="I25" s="53">
        <f t="shared" si="5"/>
        <v>0</v>
      </c>
      <c r="J25" s="53">
        <v>0</v>
      </c>
      <c r="K25" s="53">
        <v>0</v>
      </c>
      <c r="L25" s="252">
        <v>0</v>
      </c>
      <c r="M25" s="252">
        <v>0</v>
      </c>
      <c r="N25" s="71">
        <f t="shared" si="2"/>
        <v>0</v>
      </c>
      <c r="O25" s="247"/>
      <c r="P25" s="248"/>
      <c r="Q25" s="249">
        <f t="shared" si="3"/>
        <v>0</v>
      </c>
    </row>
    <row r="26" spans="1:17" s="1" customFormat="1" ht="16.5" thickBot="1" x14ac:dyDescent="0.3">
      <c r="A26" s="1">
        <f t="shared" si="1"/>
        <v>0</v>
      </c>
      <c r="B26" s="97"/>
      <c r="C26" s="98" t="s">
        <v>36</v>
      </c>
      <c r="D26" s="99"/>
      <c r="E26" s="100"/>
      <c r="F26" s="100"/>
      <c r="G26" s="79">
        <f t="shared" si="6"/>
        <v>0</v>
      </c>
      <c r="H26" s="79"/>
      <c r="I26" s="79">
        <f t="shared" si="5"/>
        <v>0</v>
      </c>
      <c r="J26" s="79">
        <v>0</v>
      </c>
      <c r="K26" s="79">
        <v>0</v>
      </c>
      <c r="L26" s="79">
        <v>0</v>
      </c>
      <c r="M26" s="79">
        <v>0</v>
      </c>
      <c r="N26" s="79">
        <f t="shared" si="2"/>
        <v>0</v>
      </c>
      <c r="O26" s="253"/>
      <c r="P26" s="243"/>
      <c r="Q26" s="244">
        <f t="shared" si="3"/>
        <v>0</v>
      </c>
    </row>
    <row r="27" spans="1:17" s="1" customFormat="1" ht="18.75" x14ac:dyDescent="0.25">
      <c r="A27" s="1">
        <f t="shared" si="1"/>
        <v>0</v>
      </c>
      <c r="B27" s="26">
        <v>2</v>
      </c>
      <c r="C27" s="27" t="s">
        <v>61</v>
      </c>
      <c r="D27" s="28"/>
      <c r="E27" s="29"/>
      <c r="F27" s="30"/>
      <c r="G27" s="30">
        <f t="shared" si="6"/>
        <v>0</v>
      </c>
      <c r="H27" s="30"/>
      <c r="I27" s="30">
        <f t="shared" si="5"/>
        <v>0</v>
      </c>
      <c r="J27" s="30">
        <v>0</v>
      </c>
      <c r="K27" s="30">
        <v>0</v>
      </c>
      <c r="L27" s="30">
        <v>0</v>
      </c>
      <c r="M27" s="30">
        <v>0</v>
      </c>
      <c r="N27" s="30">
        <f t="shared" si="2"/>
        <v>0</v>
      </c>
      <c r="O27" s="30"/>
      <c r="P27" s="239">
        <f>O28+O37+O43+O49</f>
        <v>0</v>
      </c>
      <c r="Q27" s="244">
        <f t="shared" si="3"/>
        <v>0</v>
      </c>
    </row>
    <row r="28" spans="1:17" s="1" customFormat="1" ht="15.75" x14ac:dyDescent="0.25">
      <c r="A28" s="1">
        <f t="shared" si="1"/>
        <v>0</v>
      </c>
      <c r="B28" s="80" t="s">
        <v>62</v>
      </c>
      <c r="C28" s="38" t="s">
        <v>399</v>
      </c>
      <c r="D28" s="108"/>
      <c r="E28" s="109"/>
      <c r="F28" s="110"/>
      <c r="G28" s="79">
        <f t="shared" si="6"/>
        <v>0</v>
      </c>
      <c r="H28" s="79"/>
      <c r="I28" s="79">
        <f t="shared" si="5"/>
        <v>0</v>
      </c>
      <c r="J28" s="79">
        <v>0</v>
      </c>
      <c r="K28" s="79">
        <v>0</v>
      </c>
      <c r="L28" s="79">
        <v>0</v>
      </c>
      <c r="M28" s="79">
        <v>0</v>
      </c>
      <c r="N28" s="79">
        <f t="shared" si="2"/>
        <v>0</v>
      </c>
      <c r="O28" s="242">
        <f>SUM(G29:G36)</f>
        <v>0</v>
      </c>
      <c r="P28" s="243"/>
      <c r="Q28" s="244">
        <f t="shared" si="3"/>
        <v>0</v>
      </c>
    </row>
    <row r="29" spans="1:17" s="1" customFormat="1" ht="15.75" x14ac:dyDescent="0.25">
      <c r="A29" s="1">
        <f t="shared" si="1"/>
        <v>0</v>
      </c>
      <c r="B29" s="47" t="s">
        <v>64</v>
      </c>
      <c r="C29" s="48" t="s">
        <v>400</v>
      </c>
      <c r="D29" s="49" t="s">
        <v>21</v>
      </c>
      <c r="E29" s="50">
        <v>0</v>
      </c>
      <c r="F29" s="44">
        <v>0</v>
      </c>
      <c r="G29" s="82">
        <f t="shared" si="6"/>
        <v>0</v>
      </c>
      <c r="H29" s="52">
        <v>0</v>
      </c>
      <c r="I29" s="89">
        <f t="shared" si="5"/>
        <v>0</v>
      </c>
      <c r="J29" s="89">
        <v>0</v>
      </c>
      <c r="K29" s="89">
        <v>0</v>
      </c>
      <c r="L29" s="54">
        <v>0</v>
      </c>
      <c r="M29" s="54">
        <v>0</v>
      </c>
      <c r="N29" s="51">
        <f t="shared" si="2"/>
        <v>0</v>
      </c>
      <c r="O29" s="254"/>
      <c r="P29" s="243">
        <f>O30+O53</f>
        <v>0</v>
      </c>
      <c r="Q29" s="244">
        <f t="shared" si="3"/>
        <v>0</v>
      </c>
    </row>
    <row r="30" spans="1:17" s="1" customFormat="1" ht="15.75" x14ac:dyDescent="0.25">
      <c r="A30" s="1">
        <f t="shared" si="1"/>
        <v>0</v>
      </c>
      <c r="B30" s="47" t="s">
        <v>66</v>
      </c>
      <c r="C30" s="57" t="s">
        <v>401</v>
      </c>
      <c r="D30" s="68" t="s">
        <v>21</v>
      </c>
      <c r="E30" s="58">
        <v>0</v>
      </c>
      <c r="F30" s="44">
        <v>0</v>
      </c>
      <c r="G30" s="51">
        <f t="shared" si="6"/>
        <v>0</v>
      </c>
      <c r="H30" s="52">
        <v>0</v>
      </c>
      <c r="I30" s="89">
        <f t="shared" si="5"/>
        <v>0</v>
      </c>
      <c r="J30" s="89">
        <v>0</v>
      </c>
      <c r="K30" s="89">
        <v>0</v>
      </c>
      <c r="L30" s="54">
        <v>0</v>
      </c>
      <c r="M30" s="54">
        <v>0</v>
      </c>
      <c r="N30" s="51">
        <f t="shared" si="2"/>
        <v>0</v>
      </c>
      <c r="O30" s="254"/>
      <c r="P30" s="243"/>
      <c r="Q30" s="244">
        <f t="shared" si="3"/>
        <v>0</v>
      </c>
    </row>
    <row r="31" spans="1:17" s="1" customFormat="1" ht="15.75" x14ac:dyDescent="0.25">
      <c r="A31" s="1">
        <f t="shared" si="1"/>
        <v>0</v>
      </c>
      <c r="B31" s="47" t="s">
        <v>68</v>
      </c>
      <c r="C31" s="57" t="s">
        <v>402</v>
      </c>
      <c r="D31" s="49" t="s">
        <v>21</v>
      </c>
      <c r="E31" s="58">
        <v>0</v>
      </c>
      <c r="F31" s="44">
        <v>0</v>
      </c>
      <c r="G31" s="51">
        <f t="shared" si="6"/>
        <v>0</v>
      </c>
      <c r="H31" s="52">
        <v>0</v>
      </c>
      <c r="I31" s="89">
        <f t="shared" si="5"/>
        <v>0</v>
      </c>
      <c r="J31" s="89">
        <v>0</v>
      </c>
      <c r="K31" s="89">
        <v>0</v>
      </c>
      <c r="L31" s="54">
        <v>0</v>
      </c>
      <c r="M31" s="54">
        <v>0</v>
      </c>
      <c r="N31" s="51">
        <f t="shared" si="2"/>
        <v>0</v>
      </c>
      <c r="O31" s="254"/>
      <c r="P31" s="243"/>
      <c r="Q31" s="244">
        <f t="shared" si="3"/>
        <v>0</v>
      </c>
    </row>
    <row r="32" spans="1:17" s="1" customFormat="1" ht="15.75" x14ac:dyDescent="0.25">
      <c r="A32" s="1">
        <f t="shared" si="1"/>
        <v>0</v>
      </c>
      <c r="B32" s="47" t="s">
        <v>70</v>
      </c>
      <c r="C32" s="57" t="s">
        <v>403</v>
      </c>
      <c r="D32" s="49" t="s">
        <v>21</v>
      </c>
      <c r="E32" s="58">
        <v>0</v>
      </c>
      <c r="F32" s="44">
        <v>0</v>
      </c>
      <c r="G32" s="51">
        <f t="shared" si="6"/>
        <v>0</v>
      </c>
      <c r="H32" s="52">
        <v>0</v>
      </c>
      <c r="I32" s="89">
        <f t="shared" si="5"/>
        <v>0</v>
      </c>
      <c r="J32" s="89">
        <v>0</v>
      </c>
      <c r="K32" s="89">
        <v>0</v>
      </c>
      <c r="L32" s="54">
        <v>0</v>
      </c>
      <c r="M32" s="54">
        <v>0</v>
      </c>
      <c r="N32" s="51">
        <f t="shared" si="2"/>
        <v>0</v>
      </c>
      <c r="O32" s="254"/>
      <c r="P32" s="243"/>
      <c r="Q32" s="244">
        <f t="shared" si="3"/>
        <v>0</v>
      </c>
    </row>
    <row r="33" spans="1:17" s="1" customFormat="1" ht="15.75" x14ac:dyDescent="0.25">
      <c r="A33" s="1">
        <f t="shared" si="1"/>
        <v>0</v>
      </c>
      <c r="B33" s="47" t="s">
        <v>72</v>
      </c>
      <c r="C33" s="67" t="s">
        <v>404</v>
      </c>
      <c r="D33" s="68" t="s">
        <v>21</v>
      </c>
      <c r="E33" s="58">
        <v>0</v>
      </c>
      <c r="F33" s="59">
        <v>0</v>
      </c>
      <c r="G33" s="51">
        <f t="shared" si="6"/>
        <v>0</v>
      </c>
      <c r="H33" s="52">
        <v>0</v>
      </c>
      <c r="I33" s="89">
        <f t="shared" si="5"/>
        <v>0</v>
      </c>
      <c r="J33" s="89">
        <v>0</v>
      </c>
      <c r="K33" s="89">
        <v>0</v>
      </c>
      <c r="L33" s="54">
        <v>0</v>
      </c>
      <c r="M33" s="54">
        <v>0</v>
      </c>
      <c r="N33" s="51">
        <f t="shared" si="2"/>
        <v>0</v>
      </c>
      <c r="O33" s="254"/>
      <c r="P33" s="243"/>
      <c r="Q33" s="244">
        <f t="shared" si="3"/>
        <v>0</v>
      </c>
    </row>
    <row r="34" spans="1:17" s="1" customFormat="1" ht="15.75" x14ac:dyDescent="0.25">
      <c r="A34" s="1">
        <f t="shared" si="1"/>
        <v>0</v>
      </c>
      <c r="B34" s="47" t="s">
        <v>74</v>
      </c>
      <c r="C34" s="67" t="s">
        <v>75</v>
      </c>
      <c r="D34" s="68" t="s">
        <v>21</v>
      </c>
      <c r="E34" s="58">
        <v>0</v>
      </c>
      <c r="F34" s="59">
        <v>0</v>
      </c>
      <c r="G34" s="51">
        <f t="shared" si="6"/>
        <v>0</v>
      </c>
      <c r="H34" s="52">
        <v>0</v>
      </c>
      <c r="I34" s="89">
        <f t="shared" si="5"/>
        <v>0</v>
      </c>
      <c r="J34" s="89">
        <v>0</v>
      </c>
      <c r="K34" s="89">
        <v>0</v>
      </c>
      <c r="L34" s="54">
        <v>0</v>
      </c>
      <c r="M34" s="54">
        <v>0</v>
      </c>
      <c r="N34" s="51">
        <f t="shared" si="2"/>
        <v>0</v>
      </c>
      <c r="O34" s="254"/>
      <c r="P34" s="243"/>
      <c r="Q34" s="244">
        <f t="shared" si="3"/>
        <v>0</v>
      </c>
    </row>
    <row r="35" spans="1:17" s="1" customFormat="1" ht="15.75" x14ac:dyDescent="0.25">
      <c r="A35" s="1">
        <f t="shared" si="1"/>
        <v>0</v>
      </c>
      <c r="B35" s="85" t="s">
        <v>76</v>
      </c>
      <c r="C35" s="70" t="s">
        <v>405</v>
      </c>
      <c r="D35" s="68" t="s">
        <v>21</v>
      </c>
      <c r="E35" s="58">
        <v>0</v>
      </c>
      <c r="F35" s="59">
        <v>0</v>
      </c>
      <c r="G35" s="71">
        <f t="shared" si="6"/>
        <v>0</v>
      </c>
      <c r="H35" s="52">
        <v>0</v>
      </c>
      <c r="I35" s="89">
        <f t="shared" si="5"/>
        <v>0</v>
      </c>
      <c r="J35" s="89">
        <v>0</v>
      </c>
      <c r="K35" s="89">
        <v>0</v>
      </c>
      <c r="L35" s="54">
        <v>0</v>
      </c>
      <c r="M35" s="54">
        <v>0</v>
      </c>
      <c r="N35" s="71">
        <f t="shared" si="2"/>
        <v>0</v>
      </c>
      <c r="O35" s="255"/>
      <c r="P35" s="248"/>
      <c r="Q35" s="249">
        <f t="shared" si="3"/>
        <v>0</v>
      </c>
    </row>
    <row r="36" spans="1:17" s="1" customFormat="1" ht="15.75" x14ac:dyDescent="0.25">
      <c r="A36" s="1">
        <f t="shared" si="1"/>
        <v>0</v>
      </c>
      <c r="B36" s="47"/>
      <c r="C36" s="76" t="s">
        <v>36</v>
      </c>
      <c r="D36" s="77"/>
      <c r="E36" s="78"/>
      <c r="F36" s="78"/>
      <c r="G36" s="79">
        <f t="shared" si="6"/>
        <v>0</v>
      </c>
      <c r="H36" s="79"/>
      <c r="I36" s="79">
        <f t="shared" si="5"/>
        <v>0</v>
      </c>
      <c r="J36" s="79">
        <v>0</v>
      </c>
      <c r="K36" s="79">
        <v>0</v>
      </c>
      <c r="L36" s="79">
        <v>0</v>
      </c>
      <c r="M36" s="79">
        <v>0</v>
      </c>
      <c r="N36" s="79">
        <f t="shared" si="2"/>
        <v>0</v>
      </c>
      <c r="O36" s="254"/>
      <c r="P36" s="243"/>
      <c r="Q36" s="244">
        <f t="shared" si="3"/>
        <v>0</v>
      </c>
    </row>
    <row r="37" spans="1:17" s="1" customFormat="1" ht="15.75" x14ac:dyDescent="0.25">
      <c r="A37" s="1">
        <f t="shared" si="1"/>
        <v>0</v>
      </c>
      <c r="B37" s="80" t="s">
        <v>78</v>
      </c>
      <c r="C37" s="122" t="s">
        <v>79</v>
      </c>
      <c r="D37" s="123"/>
      <c r="E37" s="124"/>
      <c r="F37" s="125"/>
      <c r="G37" s="79">
        <f t="shared" si="6"/>
        <v>0</v>
      </c>
      <c r="H37" s="79"/>
      <c r="I37" s="79">
        <f t="shared" si="5"/>
        <v>0</v>
      </c>
      <c r="J37" s="79">
        <v>0</v>
      </c>
      <c r="K37" s="79">
        <v>0</v>
      </c>
      <c r="L37" s="79">
        <v>0</v>
      </c>
      <c r="M37" s="79">
        <v>0</v>
      </c>
      <c r="N37" s="79">
        <f t="shared" si="2"/>
        <v>0</v>
      </c>
      <c r="O37" s="250">
        <f>SUM(G38:G42)</f>
        <v>0</v>
      </c>
      <c r="P37" s="256"/>
      <c r="Q37" s="244">
        <f t="shared" si="3"/>
        <v>0</v>
      </c>
    </row>
    <row r="38" spans="1:17" s="1" customFormat="1" ht="15.75" x14ac:dyDescent="0.25">
      <c r="A38" s="1">
        <f t="shared" si="1"/>
        <v>0</v>
      </c>
      <c r="B38" s="47" t="s">
        <v>80</v>
      </c>
      <c r="C38" s="48" t="s">
        <v>81</v>
      </c>
      <c r="D38" s="49" t="s">
        <v>21</v>
      </c>
      <c r="E38" s="50">
        <v>0</v>
      </c>
      <c r="F38" s="44">
        <v>0</v>
      </c>
      <c r="G38" s="82">
        <f>E38*F38</f>
        <v>0</v>
      </c>
      <c r="H38" s="52">
        <v>0</v>
      </c>
      <c r="I38" s="89">
        <f t="shared" si="5"/>
        <v>0</v>
      </c>
      <c r="J38" s="89">
        <v>0</v>
      </c>
      <c r="K38" s="89">
        <v>0</v>
      </c>
      <c r="L38" s="252">
        <v>0</v>
      </c>
      <c r="M38" s="252">
        <v>0</v>
      </c>
      <c r="N38" s="51">
        <f t="shared" si="2"/>
        <v>0</v>
      </c>
      <c r="O38" s="254"/>
      <c r="P38" s="256"/>
      <c r="Q38" s="244">
        <f t="shared" si="3"/>
        <v>0</v>
      </c>
    </row>
    <row r="39" spans="1:17" s="1" customFormat="1" ht="15.75" x14ac:dyDescent="0.25">
      <c r="A39" s="1">
        <f t="shared" si="1"/>
        <v>0</v>
      </c>
      <c r="B39" s="47" t="s">
        <v>82</v>
      </c>
      <c r="C39" s="57" t="s">
        <v>83</v>
      </c>
      <c r="D39" s="49" t="s">
        <v>21</v>
      </c>
      <c r="E39" s="58">
        <v>0</v>
      </c>
      <c r="F39" s="59">
        <v>0</v>
      </c>
      <c r="G39" s="51">
        <f t="shared" ref="G39:G91" si="7">E39*F39</f>
        <v>0</v>
      </c>
      <c r="H39" s="52">
        <v>0</v>
      </c>
      <c r="I39" s="89">
        <f t="shared" si="5"/>
        <v>0</v>
      </c>
      <c r="J39" s="89">
        <v>0</v>
      </c>
      <c r="K39" s="89">
        <v>0</v>
      </c>
      <c r="L39" s="252">
        <v>0</v>
      </c>
      <c r="M39" s="252">
        <v>0</v>
      </c>
      <c r="N39" s="51">
        <f t="shared" si="2"/>
        <v>0</v>
      </c>
      <c r="O39" s="254"/>
      <c r="P39" s="256"/>
      <c r="Q39" s="244">
        <f t="shared" si="3"/>
        <v>0</v>
      </c>
    </row>
    <row r="40" spans="1:17" s="1" customFormat="1" ht="15.75" x14ac:dyDescent="0.25">
      <c r="A40" s="1">
        <f t="shared" si="1"/>
        <v>0</v>
      </c>
      <c r="B40" s="47" t="s">
        <v>84</v>
      </c>
      <c r="C40" s="57" t="s">
        <v>406</v>
      </c>
      <c r="D40" s="49" t="s">
        <v>21</v>
      </c>
      <c r="E40" s="58">
        <v>0</v>
      </c>
      <c r="F40" s="59">
        <v>0</v>
      </c>
      <c r="G40" s="51">
        <f t="shared" si="7"/>
        <v>0</v>
      </c>
      <c r="H40" s="52">
        <v>0</v>
      </c>
      <c r="I40" s="89">
        <f t="shared" si="5"/>
        <v>0</v>
      </c>
      <c r="J40" s="89">
        <v>0</v>
      </c>
      <c r="K40" s="89">
        <v>0</v>
      </c>
      <c r="L40" s="252">
        <v>0</v>
      </c>
      <c r="M40" s="252">
        <v>0</v>
      </c>
      <c r="N40" s="51">
        <f t="shared" si="2"/>
        <v>0</v>
      </c>
      <c r="O40" s="254"/>
      <c r="P40" s="256"/>
      <c r="Q40" s="244">
        <f t="shared" si="3"/>
        <v>0</v>
      </c>
    </row>
    <row r="41" spans="1:17" s="1" customFormat="1" ht="15.75" x14ac:dyDescent="0.25">
      <c r="A41" s="1">
        <f t="shared" si="1"/>
        <v>0</v>
      </c>
      <c r="B41" s="85" t="s">
        <v>407</v>
      </c>
      <c r="C41" s="70" t="s">
        <v>85</v>
      </c>
      <c r="D41" s="127" t="s">
        <v>21</v>
      </c>
      <c r="E41" s="65">
        <v>0</v>
      </c>
      <c r="F41" s="66">
        <v>0</v>
      </c>
      <c r="G41" s="71">
        <f t="shared" si="7"/>
        <v>0</v>
      </c>
      <c r="H41" s="52">
        <v>0</v>
      </c>
      <c r="I41" s="89">
        <f t="shared" si="5"/>
        <v>0</v>
      </c>
      <c r="J41" s="89">
        <v>0</v>
      </c>
      <c r="K41" s="89">
        <v>0</v>
      </c>
      <c r="L41" s="252">
        <v>0</v>
      </c>
      <c r="M41" s="252">
        <v>0</v>
      </c>
      <c r="N41" s="71">
        <f t="shared" si="2"/>
        <v>0</v>
      </c>
      <c r="O41" s="255"/>
      <c r="P41" s="257"/>
      <c r="Q41" s="249">
        <f t="shared" si="3"/>
        <v>0</v>
      </c>
    </row>
    <row r="42" spans="1:17" s="1" customFormat="1" ht="15.75" x14ac:dyDescent="0.25">
      <c r="A42" s="1">
        <f t="shared" si="1"/>
        <v>0</v>
      </c>
      <c r="B42" s="47"/>
      <c r="C42" s="76" t="s">
        <v>36</v>
      </c>
      <c r="D42" s="77"/>
      <c r="E42" s="78"/>
      <c r="F42" s="78"/>
      <c r="G42" s="79">
        <f t="shared" si="7"/>
        <v>0</v>
      </c>
      <c r="H42" s="79"/>
      <c r="I42" s="79">
        <f t="shared" si="5"/>
        <v>0</v>
      </c>
      <c r="J42" s="79">
        <v>0</v>
      </c>
      <c r="K42" s="79">
        <v>0</v>
      </c>
      <c r="L42" s="79">
        <v>0</v>
      </c>
      <c r="M42" s="79">
        <v>0</v>
      </c>
      <c r="N42" s="79">
        <f t="shared" si="2"/>
        <v>0</v>
      </c>
      <c r="O42" s="254"/>
      <c r="P42" s="256"/>
      <c r="Q42" s="244">
        <f t="shared" si="3"/>
        <v>0</v>
      </c>
    </row>
    <row r="43" spans="1:17" s="1" customFormat="1" ht="15.75" x14ac:dyDescent="0.25">
      <c r="A43" s="1">
        <f t="shared" si="1"/>
        <v>0</v>
      </c>
      <c r="B43" s="80" t="s">
        <v>86</v>
      </c>
      <c r="C43" s="122" t="s">
        <v>87</v>
      </c>
      <c r="D43" s="123"/>
      <c r="E43" s="124"/>
      <c r="F43" s="125"/>
      <c r="G43" s="79">
        <f t="shared" si="7"/>
        <v>0</v>
      </c>
      <c r="H43" s="79"/>
      <c r="I43" s="79">
        <f t="shared" si="5"/>
        <v>0</v>
      </c>
      <c r="J43" s="79">
        <v>0</v>
      </c>
      <c r="K43" s="79">
        <v>0</v>
      </c>
      <c r="L43" s="79">
        <v>0</v>
      </c>
      <c r="M43" s="79">
        <v>0</v>
      </c>
      <c r="N43" s="79">
        <f t="shared" si="2"/>
        <v>0</v>
      </c>
      <c r="O43" s="250">
        <f>SUM(G44:G48)</f>
        <v>0</v>
      </c>
      <c r="P43" s="256"/>
      <c r="Q43" s="244">
        <f t="shared" si="3"/>
        <v>0</v>
      </c>
    </row>
    <row r="44" spans="1:17" s="1" customFormat="1" ht="30" x14ac:dyDescent="0.25">
      <c r="A44" s="1">
        <f t="shared" si="1"/>
        <v>0</v>
      </c>
      <c r="B44" s="47" t="s">
        <v>88</v>
      </c>
      <c r="C44" s="128" t="s">
        <v>89</v>
      </c>
      <c r="D44" s="49" t="s">
        <v>21</v>
      </c>
      <c r="E44" s="50">
        <v>0</v>
      </c>
      <c r="F44" s="44">
        <v>0</v>
      </c>
      <c r="G44" s="82">
        <f t="shared" si="7"/>
        <v>0</v>
      </c>
      <c r="H44" s="52">
        <v>0</v>
      </c>
      <c r="I44" s="89">
        <f t="shared" si="5"/>
        <v>0</v>
      </c>
      <c r="J44" s="89">
        <v>0</v>
      </c>
      <c r="K44" s="89">
        <v>0</v>
      </c>
      <c r="L44" s="84">
        <v>0</v>
      </c>
      <c r="M44" s="84">
        <v>0</v>
      </c>
      <c r="N44" s="51">
        <f t="shared" si="2"/>
        <v>0</v>
      </c>
      <c r="O44" s="254"/>
      <c r="P44" s="256"/>
      <c r="Q44" s="244">
        <f t="shared" si="3"/>
        <v>0</v>
      </c>
    </row>
    <row r="45" spans="1:17" s="1" customFormat="1" ht="15.75" x14ac:dyDescent="0.25">
      <c r="A45" s="1">
        <f t="shared" si="1"/>
        <v>0</v>
      </c>
      <c r="B45" s="47" t="s">
        <v>90</v>
      </c>
      <c r="C45" s="129" t="s">
        <v>91</v>
      </c>
      <c r="D45" s="49" t="s">
        <v>21</v>
      </c>
      <c r="E45" s="58">
        <v>0</v>
      </c>
      <c r="F45" s="59">
        <v>0</v>
      </c>
      <c r="G45" s="51">
        <f t="shared" si="7"/>
        <v>0</v>
      </c>
      <c r="H45" s="52">
        <v>0</v>
      </c>
      <c r="I45" s="89">
        <f t="shared" si="5"/>
        <v>0</v>
      </c>
      <c r="J45" s="89">
        <v>0</v>
      </c>
      <c r="K45" s="89">
        <v>0</v>
      </c>
      <c r="L45" s="84">
        <v>0</v>
      </c>
      <c r="M45" s="84">
        <v>0</v>
      </c>
      <c r="N45" s="51">
        <f t="shared" si="2"/>
        <v>0</v>
      </c>
      <c r="O45" s="254"/>
      <c r="P45" s="256"/>
      <c r="Q45" s="244">
        <f t="shared" si="3"/>
        <v>0</v>
      </c>
    </row>
    <row r="46" spans="1:17" s="1" customFormat="1" ht="15.75" x14ac:dyDescent="0.25">
      <c r="A46" s="1">
        <f t="shared" si="1"/>
        <v>0</v>
      </c>
      <c r="B46" s="47" t="s">
        <v>92</v>
      </c>
      <c r="C46" s="129" t="s">
        <v>93</v>
      </c>
      <c r="D46" s="49" t="s">
        <v>21</v>
      </c>
      <c r="E46" s="58">
        <v>0</v>
      </c>
      <c r="F46" s="59">
        <v>0</v>
      </c>
      <c r="G46" s="51">
        <f t="shared" si="7"/>
        <v>0</v>
      </c>
      <c r="H46" s="52">
        <v>0</v>
      </c>
      <c r="I46" s="89">
        <f t="shared" si="5"/>
        <v>0</v>
      </c>
      <c r="J46" s="89">
        <v>0</v>
      </c>
      <c r="K46" s="89">
        <v>0</v>
      </c>
      <c r="L46" s="84">
        <v>0</v>
      </c>
      <c r="M46" s="84">
        <v>0</v>
      </c>
      <c r="N46" s="51">
        <f t="shared" si="2"/>
        <v>0</v>
      </c>
      <c r="O46" s="254"/>
      <c r="P46" s="256"/>
      <c r="Q46" s="244">
        <f t="shared" si="3"/>
        <v>0</v>
      </c>
    </row>
    <row r="47" spans="1:17" s="1" customFormat="1" ht="15.75" x14ac:dyDescent="0.25">
      <c r="A47" s="1">
        <f t="shared" si="1"/>
        <v>0</v>
      </c>
      <c r="B47" s="85" t="s">
        <v>94</v>
      </c>
      <c r="C47" s="70" t="s">
        <v>95</v>
      </c>
      <c r="D47" s="127" t="s">
        <v>21</v>
      </c>
      <c r="E47" s="65">
        <v>0</v>
      </c>
      <c r="F47" s="66">
        <v>0</v>
      </c>
      <c r="G47" s="71">
        <f t="shared" si="7"/>
        <v>0</v>
      </c>
      <c r="H47" s="52">
        <v>0</v>
      </c>
      <c r="I47" s="89">
        <f t="shared" si="5"/>
        <v>0</v>
      </c>
      <c r="J47" s="89">
        <v>0</v>
      </c>
      <c r="K47" s="89">
        <v>0</v>
      </c>
      <c r="L47" s="84">
        <v>0</v>
      </c>
      <c r="M47" s="84">
        <v>0</v>
      </c>
      <c r="N47" s="71">
        <f t="shared" si="2"/>
        <v>0</v>
      </c>
      <c r="O47" s="255"/>
      <c r="P47" s="257"/>
      <c r="Q47" s="249">
        <f t="shared" si="3"/>
        <v>0</v>
      </c>
    </row>
    <row r="48" spans="1:17" s="1" customFormat="1" ht="15.75" x14ac:dyDescent="0.25">
      <c r="A48" s="1">
        <f t="shared" si="1"/>
        <v>0</v>
      </c>
      <c r="B48" s="47"/>
      <c r="C48" s="76" t="s">
        <v>36</v>
      </c>
      <c r="D48" s="77"/>
      <c r="E48" s="78"/>
      <c r="F48" s="78"/>
      <c r="G48" s="79">
        <f t="shared" si="7"/>
        <v>0</v>
      </c>
      <c r="H48" s="79"/>
      <c r="I48" s="79">
        <f t="shared" si="5"/>
        <v>0</v>
      </c>
      <c r="J48" s="79">
        <v>0</v>
      </c>
      <c r="K48" s="79">
        <v>0</v>
      </c>
      <c r="L48" s="79">
        <v>0</v>
      </c>
      <c r="M48" s="79">
        <v>0</v>
      </c>
      <c r="N48" s="79">
        <f t="shared" si="2"/>
        <v>0</v>
      </c>
      <c r="O48" s="254"/>
      <c r="P48" s="256"/>
      <c r="Q48" s="244">
        <f t="shared" si="3"/>
        <v>0</v>
      </c>
    </row>
    <row r="49" spans="1:17" s="1" customFormat="1" ht="15.75" x14ac:dyDescent="0.25">
      <c r="A49" s="1">
        <f t="shared" si="1"/>
        <v>0</v>
      </c>
      <c r="B49" s="80" t="s">
        <v>96</v>
      </c>
      <c r="C49" s="122" t="s">
        <v>97</v>
      </c>
      <c r="D49" s="123"/>
      <c r="E49" s="124"/>
      <c r="F49" s="125"/>
      <c r="G49" s="79">
        <f t="shared" si="7"/>
        <v>0</v>
      </c>
      <c r="H49" s="79"/>
      <c r="I49" s="79">
        <f t="shared" si="5"/>
        <v>0</v>
      </c>
      <c r="J49" s="79">
        <v>0</v>
      </c>
      <c r="K49" s="79">
        <v>0</v>
      </c>
      <c r="L49" s="79">
        <v>0</v>
      </c>
      <c r="M49" s="79">
        <v>0</v>
      </c>
      <c r="N49" s="79">
        <f t="shared" si="2"/>
        <v>0</v>
      </c>
      <c r="O49" s="250">
        <f>SUM(G50:G56)</f>
        <v>0</v>
      </c>
      <c r="P49" s="256"/>
      <c r="Q49" s="244">
        <f t="shared" si="3"/>
        <v>0</v>
      </c>
    </row>
    <row r="50" spans="1:17" s="1" customFormat="1" ht="15.75" x14ac:dyDescent="0.25">
      <c r="A50" s="1">
        <f t="shared" si="1"/>
        <v>0</v>
      </c>
      <c r="B50" s="47" t="s">
        <v>98</v>
      </c>
      <c r="C50" s="48" t="s">
        <v>99</v>
      </c>
      <c r="D50" s="49" t="s">
        <v>21</v>
      </c>
      <c r="E50" s="50">
        <v>0</v>
      </c>
      <c r="F50" s="44">
        <v>0</v>
      </c>
      <c r="G50" s="82">
        <f t="shared" si="7"/>
        <v>0</v>
      </c>
      <c r="H50" s="52">
        <v>0</v>
      </c>
      <c r="I50" s="83">
        <f t="shared" si="5"/>
        <v>0</v>
      </c>
      <c r="J50" s="83">
        <v>0</v>
      </c>
      <c r="K50" s="83">
        <v>0</v>
      </c>
      <c r="L50" s="84">
        <v>0</v>
      </c>
      <c r="M50" s="84">
        <v>0</v>
      </c>
      <c r="N50" s="51">
        <f t="shared" si="2"/>
        <v>0</v>
      </c>
      <c r="O50" s="254"/>
      <c r="P50" s="256"/>
      <c r="Q50" s="244">
        <f t="shared" si="3"/>
        <v>0</v>
      </c>
    </row>
    <row r="51" spans="1:17" s="1" customFormat="1" ht="15.75" x14ac:dyDescent="0.25">
      <c r="A51" s="1">
        <f t="shared" si="1"/>
        <v>0</v>
      </c>
      <c r="B51" s="47" t="s">
        <v>100</v>
      </c>
      <c r="C51" s="57" t="s">
        <v>101</v>
      </c>
      <c r="D51" s="49" t="s">
        <v>21</v>
      </c>
      <c r="E51" s="58">
        <v>0</v>
      </c>
      <c r="F51" s="59">
        <v>0</v>
      </c>
      <c r="G51" s="51">
        <f t="shared" si="7"/>
        <v>0</v>
      </c>
      <c r="H51" s="52">
        <v>0</v>
      </c>
      <c r="I51" s="53">
        <f t="shared" si="5"/>
        <v>0</v>
      </c>
      <c r="J51" s="53">
        <v>0</v>
      </c>
      <c r="K51" s="53">
        <v>0</v>
      </c>
      <c r="L51" s="84">
        <v>0</v>
      </c>
      <c r="M51" s="84">
        <v>0</v>
      </c>
      <c r="N51" s="51">
        <f t="shared" si="2"/>
        <v>0</v>
      </c>
      <c r="O51" s="254"/>
      <c r="P51" s="256"/>
      <c r="Q51" s="244">
        <f t="shared" si="3"/>
        <v>0</v>
      </c>
    </row>
    <row r="52" spans="1:17" s="1" customFormat="1" ht="15.75" x14ac:dyDescent="0.25">
      <c r="A52" s="1">
        <f t="shared" si="1"/>
        <v>0</v>
      </c>
      <c r="B52" s="47" t="s">
        <v>102</v>
      </c>
      <c r="C52" s="57" t="s">
        <v>103</v>
      </c>
      <c r="D52" s="49" t="s">
        <v>21</v>
      </c>
      <c r="E52" s="58">
        <v>0</v>
      </c>
      <c r="F52" s="59">
        <v>0</v>
      </c>
      <c r="G52" s="51">
        <f t="shared" si="7"/>
        <v>0</v>
      </c>
      <c r="H52" s="52">
        <v>0</v>
      </c>
      <c r="I52" s="53">
        <f t="shared" si="5"/>
        <v>0</v>
      </c>
      <c r="J52" s="53">
        <v>0</v>
      </c>
      <c r="K52" s="53">
        <v>0</v>
      </c>
      <c r="L52" s="84">
        <v>0</v>
      </c>
      <c r="M52" s="84">
        <v>0</v>
      </c>
      <c r="N52" s="51">
        <f t="shared" si="2"/>
        <v>0</v>
      </c>
      <c r="O52" s="254"/>
      <c r="P52" s="243"/>
      <c r="Q52" s="244">
        <f t="shared" si="3"/>
        <v>0</v>
      </c>
    </row>
    <row r="53" spans="1:17" s="1" customFormat="1" ht="15.75" x14ac:dyDescent="0.25">
      <c r="A53" s="1">
        <f t="shared" si="1"/>
        <v>0</v>
      </c>
      <c r="B53" s="47" t="s">
        <v>104</v>
      </c>
      <c r="C53" s="57" t="s">
        <v>105</v>
      </c>
      <c r="D53" s="49" t="s">
        <v>21</v>
      </c>
      <c r="E53" s="58">
        <v>0</v>
      </c>
      <c r="F53" s="59">
        <v>0</v>
      </c>
      <c r="G53" s="51">
        <f t="shared" si="7"/>
        <v>0</v>
      </c>
      <c r="H53" s="52">
        <v>0</v>
      </c>
      <c r="I53" s="53">
        <f t="shared" si="5"/>
        <v>0</v>
      </c>
      <c r="J53" s="53">
        <v>0</v>
      </c>
      <c r="K53" s="53">
        <v>0</v>
      </c>
      <c r="L53" s="84">
        <v>0</v>
      </c>
      <c r="M53" s="84">
        <v>0</v>
      </c>
      <c r="N53" s="51">
        <f t="shared" si="2"/>
        <v>0</v>
      </c>
      <c r="O53" s="254"/>
      <c r="P53" s="256"/>
      <c r="Q53" s="244">
        <f t="shared" si="3"/>
        <v>0</v>
      </c>
    </row>
    <row r="54" spans="1:17" s="1" customFormat="1" ht="15.75" x14ac:dyDescent="0.25">
      <c r="A54" s="1">
        <f t="shared" si="1"/>
        <v>0</v>
      </c>
      <c r="B54" s="47" t="s">
        <v>106</v>
      </c>
      <c r="C54" s="57" t="s">
        <v>107</v>
      </c>
      <c r="D54" s="49" t="s">
        <v>21</v>
      </c>
      <c r="E54" s="58">
        <v>0</v>
      </c>
      <c r="F54" s="59">
        <v>0</v>
      </c>
      <c r="G54" s="51">
        <f t="shared" si="7"/>
        <v>0</v>
      </c>
      <c r="H54" s="52">
        <v>0</v>
      </c>
      <c r="I54" s="53">
        <f t="shared" si="5"/>
        <v>0</v>
      </c>
      <c r="J54" s="53">
        <v>0</v>
      </c>
      <c r="K54" s="53">
        <v>0</v>
      </c>
      <c r="L54" s="84">
        <v>0</v>
      </c>
      <c r="M54" s="84">
        <v>0</v>
      </c>
      <c r="N54" s="51">
        <f t="shared" si="2"/>
        <v>0</v>
      </c>
      <c r="O54" s="254"/>
      <c r="P54" s="256"/>
      <c r="Q54" s="244">
        <f t="shared" si="3"/>
        <v>0</v>
      </c>
    </row>
    <row r="55" spans="1:17" s="1" customFormat="1" ht="15.75" x14ac:dyDescent="0.25">
      <c r="A55" s="1">
        <f t="shared" si="1"/>
        <v>0</v>
      </c>
      <c r="B55" s="69" t="s">
        <v>108</v>
      </c>
      <c r="C55" s="70" t="s">
        <v>109</v>
      </c>
      <c r="D55" s="127" t="s">
        <v>21</v>
      </c>
      <c r="E55" s="65">
        <v>0</v>
      </c>
      <c r="F55" s="66">
        <v>0</v>
      </c>
      <c r="G55" s="71">
        <f t="shared" si="7"/>
        <v>0</v>
      </c>
      <c r="H55" s="52">
        <v>0</v>
      </c>
      <c r="I55" s="53">
        <f t="shared" si="5"/>
        <v>0</v>
      </c>
      <c r="J55" s="53">
        <v>0</v>
      </c>
      <c r="K55" s="53">
        <v>0</v>
      </c>
      <c r="L55" s="84">
        <v>0</v>
      </c>
      <c r="M55" s="84">
        <v>0</v>
      </c>
      <c r="N55" s="71">
        <f t="shared" si="2"/>
        <v>0</v>
      </c>
      <c r="O55" s="255"/>
      <c r="P55" s="248"/>
      <c r="Q55" s="249">
        <f t="shared" si="3"/>
        <v>0</v>
      </c>
    </row>
    <row r="56" spans="1:17" s="1" customFormat="1" ht="16.5" thickBot="1" x14ac:dyDescent="0.3">
      <c r="A56" s="1">
        <f t="shared" si="1"/>
        <v>0</v>
      </c>
      <c r="B56" s="97"/>
      <c r="C56" s="98" t="s">
        <v>36</v>
      </c>
      <c r="D56" s="99"/>
      <c r="E56" s="100"/>
      <c r="F56" s="100"/>
      <c r="G56" s="79">
        <f t="shared" si="7"/>
        <v>0</v>
      </c>
      <c r="H56" s="79"/>
      <c r="I56" s="79">
        <f t="shared" si="5"/>
        <v>0</v>
      </c>
      <c r="J56" s="79">
        <v>0</v>
      </c>
      <c r="K56" s="79">
        <v>0</v>
      </c>
      <c r="L56" s="79">
        <v>0</v>
      </c>
      <c r="M56" s="79">
        <v>0</v>
      </c>
      <c r="N56" s="79">
        <f t="shared" si="2"/>
        <v>0</v>
      </c>
      <c r="O56" s="258"/>
      <c r="P56" s="259"/>
      <c r="Q56" s="244">
        <f t="shared" si="3"/>
        <v>0</v>
      </c>
    </row>
    <row r="57" spans="1:17" s="1" customFormat="1" ht="18.75" x14ac:dyDescent="0.25">
      <c r="A57" s="1">
        <f t="shared" si="1"/>
        <v>0</v>
      </c>
      <c r="B57" s="26">
        <v>3</v>
      </c>
      <c r="C57" s="132" t="s">
        <v>110</v>
      </c>
      <c r="D57" s="133"/>
      <c r="E57" s="134"/>
      <c r="F57" s="135"/>
      <c r="G57" s="136">
        <f t="shared" si="7"/>
        <v>0</v>
      </c>
      <c r="H57" s="135"/>
      <c r="I57" s="137">
        <f t="shared" si="5"/>
        <v>0</v>
      </c>
      <c r="J57" s="137">
        <v>0</v>
      </c>
      <c r="K57" s="137">
        <v>0</v>
      </c>
      <c r="L57" s="135">
        <v>0</v>
      </c>
      <c r="M57" s="135">
        <v>0</v>
      </c>
      <c r="N57" s="136">
        <f t="shared" si="2"/>
        <v>0</v>
      </c>
      <c r="O57" s="135"/>
      <c r="P57" s="260">
        <f>O58+O63+O67+O73+O78+O82+O85</f>
        <v>0</v>
      </c>
      <c r="Q57" s="244">
        <f t="shared" si="3"/>
        <v>0</v>
      </c>
    </row>
    <row r="58" spans="1:17" s="1" customFormat="1" ht="15.75" x14ac:dyDescent="0.25">
      <c r="A58" s="1">
        <f t="shared" si="1"/>
        <v>0</v>
      </c>
      <c r="B58" s="80" t="s">
        <v>111</v>
      </c>
      <c r="C58" s="139" t="s">
        <v>79</v>
      </c>
      <c r="D58" s="140"/>
      <c r="E58" s="141"/>
      <c r="F58" s="142"/>
      <c r="G58" s="79">
        <f t="shared" si="7"/>
        <v>0</v>
      </c>
      <c r="H58" s="79"/>
      <c r="I58" s="79">
        <f t="shared" si="5"/>
        <v>0</v>
      </c>
      <c r="J58" s="79">
        <v>0</v>
      </c>
      <c r="K58" s="79">
        <v>0</v>
      </c>
      <c r="L58" s="79">
        <v>0</v>
      </c>
      <c r="M58" s="79">
        <v>0</v>
      </c>
      <c r="N58" s="79">
        <f t="shared" si="2"/>
        <v>0</v>
      </c>
      <c r="O58" s="250">
        <f>SUM(G59:G62)</f>
        <v>0</v>
      </c>
      <c r="P58" s="256"/>
      <c r="Q58" s="244">
        <f t="shared" si="3"/>
        <v>0</v>
      </c>
    </row>
    <row r="59" spans="1:17" s="1" customFormat="1" ht="15.75" x14ac:dyDescent="0.25">
      <c r="A59" s="1">
        <f t="shared" si="1"/>
        <v>0</v>
      </c>
      <c r="B59" s="47" t="s">
        <v>112</v>
      </c>
      <c r="C59" s="145" t="s">
        <v>113</v>
      </c>
      <c r="D59" s="68" t="s">
        <v>21</v>
      </c>
      <c r="E59" s="58">
        <v>0</v>
      </c>
      <c r="F59" s="59">
        <v>0</v>
      </c>
      <c r="G59" s="51">
        <f t="shared" si="7"/>
        <v>0</v>
      </c>
      <c r="H59" s="261"/>
      <c r="I59" s="53">
        <f t="shared" si="5"/>
        <v>0</v>
      </c>
      <c r="J59" s="53">
        <v>0</v>
      </c>
      <c r="K59" s="53">
        <v>0</v>
      </c>
      <c r="L59" s="54">
        <v>0</v>
      </c>
      <c r="M59" s="54">
        <v>0</v>
      </c>
      <c r="N59" s="51">
        <f t="shared" si="2"/>
        <v>0</v>
      </c>
      <c r="O59" s="262"/>
      <c r="P59" s="256"/>
      <c r="Q59" s="244">
        <f t="shared" si="3"/>
        <v>0</v>
      </c>
    </row>
    <row r="60" spans="1:17" s="1" customFormat="1" ht="15.75" x14ac:dyDescent="0.25">
      <c r="A60" s="1">
        <f t="shared" si="1"/>
        <v>0</v>
      </c>
      <c r="B60" s="47" t="s">
        <v>114</v>
      </c>
      <c r="C60" s="145" t="s">
        <v>408</v>
      </c>
      <c r="D60" s="49" t="s">
        <v>21</v>
      </c>
      <c r="E60" s="58">
        <v>0</v>
      </c>
      <c r="F60" s="59">
        <v>0</v>
      </c>
      <c r="G60" s="51">
        <f t="shared" si="7"/>
        <v>0</v>
      </c>
      <c r="H60" s="261"/>
      <c r="I60" s="53">
        <f t="shared" si="5"/>
        <v>0</v>
      </c>
      <c r="J60" s="53">
        <v>0</v>
      </c>
      <c r="K60" s="53">
        <v>0</v>
      </c>
      <c r="L60" s="54">
        <v>0</v>
      </c>
      <c r="M60" s="54">
        <v>0</v>
      </c>
      <c r="N60" s="51">
        <f t="shared" si="2"/>
        <v>0</v>
      </c>
      <c r="O60" s="262"/>
      <c r="P60" s="256"/>
      <c r="Q60" s="244">
        <f t="shared" si="3"/>
        <v>0</v>
      </c>
    </row>
    <row r="61" spans="1:17" s="1" customFormat="1" ht="15.75" x14ac:dyDescent="0.25">
      <c r="A61" s="1">
        <f t="shared" si="1"/>
        <v>0</v>
      </c>
      <c r="B61" s="69" t="s">
        <v>409</v>
      </c>
      <c r="C61" s="70" t="s">
        <v>115</v>
      </c>
      <c r="D61" s="127" t="s">
        <v>21</v>
      </c>
      <c r="E61" s="65">
        <v>0</v>
      </c>
      <c r="F61" s="59">
        <v>0</v>
      </c>
      <c r="G61" s="71">
        <f t="shared" si="7"/>
        <v>0</v>
      </c>
      <c r="H61" s="261"/>
      <c r="I61" s="53">
        <f t="shared" si="5"/>
        <v>0</v>
      </c>
      <c r="J61" s="53">
        <v>0</v>
      </c>
      <c r="K61" s="53">
        <v>0</v>
      </c>
      <c r="L61" s="54">
        <v>0</v>
      </c>
      <c r="M61" s="54">
        <v>0</v>
      </c>
      <c r="N61" s="71">
        <f t="shared" si="2"/>
        <v>0</v>
      </c>
      <c r="O61" s="263"/>
      <c r="P61" s="257"/>
      <c r="Q61" s="249">
        <f t="shared" si="3"/>
        <v>0</v>
      </c>
    </row>
    <row r="62" spans="1:17" s="1" customFormat="1" ht="15.75" x14ac:dyDescent="0.25">
      <c r="A62" s="1">
        <f t="shared" si="1"/>
        <v>0</v>
      </c>
      <c r="B62" s="47"/>
      <c r="C62" s="76" t="s">
        <v>36</v>
      </c>
      <c r="D62" s="77"/>
      <c r="E62" s="78"/>
      <c r="F62" s="78"/>
      <c r="G62" s="51">
        <f t="shared" si="7"/>
        <v>0</v>
      </c>
      <c r="H62" s="78"/>
      <c r="I62" s="120">
        <f t="shared" si="5"/>
        <v>0</v>
      </c>
      <c r="J62" s="120">
        <v>0</v>
      </c>
      <c r="K62" s="120">
        <v>0</v>
      </c>
      <c r="L62" s="121">
        <v>0</v>
      </c>
      <c r="M62" s="121">
        <v>0</v>
      </c>
      <c r="N62" s="51">
        <f t="shared" si="2"/>
        <v>0</v>
      </c>
      <c r="O62" s="262"/>
      <c r="P62" s="256"/>
      <c r="Q62" s="244">
        <f t="shared" si="3"/>
        <v>0</v>
      </c>
    </row>
    <row r="63" spans="1:17" s="1" customFormat="1" ht="15.75" x14ac:dyDescent="0.25">
      <c r="A63" s="1">
        <f t="shared" si="1"/>
        <v>0</v>
      </c>
      <c r="B63" s="37" t="s">
        <v>116</v>
      </c>
      <c r="C63" s="148" t="s">
        <v>117</v>
      </c>
      <c r="D63" s="149"/>
      <c r="E63" s="150"/>
      <c r="F63" s="151"/>
      <c r="G63" s="51">
        <f t="shared" si="7"/>
        <v>0</v>
      </c>
      <c r="H63" s="63"/>
      <c r="I63" s="152">
        <f t="shared" si="5"/>
        <v>0</v>
      </c>
      <c r="J63" s="152">
        <v>0</v>
      </c>
      <c r="K63" s="152">
        <v>0</v>
      </c>
      <c r="L63" s="63">
        <v>0</v>
      </c>
      <c r="M63" s="63">
        <v>0</v>
      </c>
      <c r="N63" s="51">
        <f t="shared" si="2"/>
        <v>0</v>
      </c>
      <c r="O63" s="250">
        <f>SUM(G64:G66)</f>
        <v>0</v>
      </c>
      <c r="P63" s="256"/>
      <c r="Q63" s="244">
        <f t="shared" si="3"/>
        <v>0</v>
      </c>
    </row>
    <row r="64" spans="1:17" s="1" customFormat="1" ht="15.75" x14ac:dyDescent="0.25">
      <c r="A64" s="1">
        <f t="shared" si="1"/>
        <v>0</v>
      </c>
      <c r="B64" s="47" t="s">
        <v>118</v>
      </c>
      <c r="C64" s="153" t="s">
        <v>119</v>
      </c>
      <c r="D64" s="49" t="s">
        <v>21</v>
      </c>
      <c r="E64" s="154">
        <v>0</v>
      </c>
      <c r="F64" s="44">
        <v>0</v>
      </c>
      <c r="G64" s="51">
        <f t="shared" si="7"/>
        <v>0</v>
      </c>
      <c r="H64" s="52">
        <v>0</v>
      </c>
      <c r="I64" s="83">
        <f t="shared" si="5"/>
        <v>0</v>
      </c>
      <c r="J64" s="83">
        <v>0</v>
      </c>
      <c r="K64" s="83">
        <v>0</v>
      </c>
      <c r="L64" s="54">
        <v>0</v>
      </c>
      <c r="M64" s="54">
        <v>0</v>
      </c>
      <c r="N64" s="51">
        <f t="shared" si="2"/>
        <v>0</v>
      </c>
      <c r="O64" s="262"/>
      <c r="P64" s="256"/>
      <c r="Q64" s="244">
        <f t="shared" si="3"/>
        <v>0</v>
      </c>
    </row>
    <row r="65" spans="1:17" s="1" customFormat="1" ht="15.75" x14ac:dyDescent="0.25">
      <c r="A65" s="1">
        <f t="shared" si="1"/>
        <v>0</v>
      </c>
      <c r="B65" s="85" t="s">
        <v>120</v>
      </c>
      <c r="C65" s="70" t="s">
        <v>121</v>
      </c>
      <c r="D65" s="127" t="s">
        <v>21</v>
      </c>
      <c r="E65" s="65">
        <v>0</v>
      </c>
      <c r="F65" s="66">
        <v>0</v>
      </c>
      <c r="G65" s="71">
        <f t="shared" si="7"/>
        <v>0</v>
      </c>
      <c r="H65" s="52">
        <v>0</v>
      </c>
      <c r="I65" s="53">
        <f t="shared" si="5"/>
        <v>0</v>
      </c>
      <c r="J65" s="53">
        <v>0</v>
      </c>
      <c r="K65" s="53">
        <v>0</v>
      </c>
      <c r="L65" s="54">
        <v>0</v>
      </c>
      <c r="M65" s="54">
        <v>0</v>
      </c>
      <c r="N65" s="71">
        <f t="shared" si="2"/>
        <v>0</v>
      </c>
      <c r="O65" s="263"/>
      <c r="P65" s="257"/>
      <c r="Q65" s="249">
        <f t="shared" si="3"/>
        <v>0</v>
      </c>
    </row>
    <row r="66" spans="1:17" s="1" customFormat="1" ht="15.75" x14ac:dyDescent="0.25">
      <c r="A66" s="1">
        <f t="shared" si="1"/>
        <v>0</v>
      </c>
      <c r="B66" s="47"/>
      <c r="C66" s="76" t="s">
        <v>36</v>
      </c>
      <c r="D66" s="77"/>
      <c r="E66" s="78"/>
      <c r="F66" s="78"/>
      <c r="G66" s="79">
        <f t="shared" si="7"/>
        <v>0</v>
      </c>
      <c r="H66" s="78"/>
      <c r="I66" s="120">
        <f t="shared" si="5"/>
        <v>0</v>
      </c>
      <c r="J66" s="120">
        <v>0</v>
      </c>
      <c r="K66" s="120">
        <v>0</v>
      </c>
      <c r="L66" s="121">
        <v>0</v>
      </c>
      <c r="M66" s="121">
        <v>0</v>
      </c>
      <c r="N66" s="79">
        <f t="shared" si="2"/>
        <v>0</v>
      </c>
      <c r="O66" s="262"/>
      <c r="P66" s="256"/>
      <c r="Q66" s="244">
        <f t="shared" si="3"/>
        <v>0</v>
      </c>
    </row>
    <row r="67" spans="1:17" s="1" customFormat="1" ht="15.75" x14ac:dyDescent="0.25">
      <c r="A67" s="1">
        <f t="shared" si="1"/>
        <v>0</v>
      </c>
      <c r="B67" s="80" t="s">
        <v>122</v>
      </c>
      <c r="C67" s="122" t="s">
        <v>123</v>
      </c>
      <c r="D67" s="155"/>
      <c r="E67" s="156"/>
      <c r="F67" s="63"/>
      <c r="G67" s="60">
        <f t="shared" si="7"/>
        <v>0</v>
      </c>
      <c r="H67" s="63"/>
      <c r="I67" s="152">
        <f t="shared" si="5"/>
        <v>0</v>
      </c>
      <c r="J67" s="152">
        <v>0</v>
      </c>
      <c r="K67" s="152">
        <v>0</v>
      </c>
      <c r="L67" s="63">
        <v>0</v>
      </c>
      <c r="M67" s="63">
        <v>0</v>
      </c>
      <c r="N67" s="60">
        <f t="shared" si="2"/>
        <v>0</v>
      </c>
      <c r="O67" s="250">
        <f>SUM(G68:G72)</f>
        <v>0</v>
      </c>
      <c r="P67" s="256"/>
      <c r="Q67" s="244">
        <f t="shared" si="3"/>
        <v>0</v>
      </c>
    </row>
    <row r="68" spans="1:17" s="1" customFormat="1" ht="15.75" x14ac:dyDescent="0.25">
      <c r="A68" s="1">
        <f t="shared" ref="A68:A131" si="8">G68-N68</f>
        <v>0</v>
      </c>
      <c r="B68" s="47" t="s">
        <v>124</v>
      </c>
      <c r="C68" s="157" t="s">
        <v>125</v>
      </c>
      <c r="D68" s="49" t="s">
        <v>21</v>
      </c>
      <c r="E68" s="50">
        <v>0</v>
      </c>
      <c r="F68" s="44">
        <v>0</v>
      </c>
      <c r="G68" s="82">
        <f t="shared" si="7"/>
        <v>0</v>
      </c>
      <c r="H68" s="52">
        <v>0</v>
      </c>
      <c r="I68" s="53">
        <f t="shared" si="5"/>
        <v>0</v>
      </c>
      <c r="J68" s="53">
        <v>0</v>
      </c>
      <c r="K68" s="53">
        <v>0</v>
      </c>
      <c r="L68" s="54">
        <v>0</v>
      </c>
      <c r="M68" s="54">
        <v>0</v>
      </c>
      <c r="N68" s="51">
        <f t="shared" ref="N68:N131" si="9">SUM(I68:M68)</f>
        <v>0</v>
      </c>
      <c r="O68" s="254"/>
      <c r="P68" s="256"/>
      <c r="Q68" s="244">
        <f t="shared" ref="Q68:Q131" si="10">SUM(I68:K68)-H68</f>
        <v>0</v>
      </c>
    </row>
    <row r="69" spans="1:17" s="1" customFormat="1" ht="15.75" x14ac:dyDescent="0.25">
      <c r="A69" s="1">
        <f t="shared" si="8"/>
        <v>0</v>
      </c>
      <c r="B69" s="47" t="s">
        <v>126</v>
      </c>
      <c r="C69" s="158" t="s">
        <v>127</v>
      </c>
      <c r="D69" s="49" t="s">
        <v>21</v>
      </c>
      <c r="E69" s="58">
        <v>0</v>
      </c>
      <c r="F69" s="59">
        <v>0</v>
      </c>
      <c r="G69" s="51">
        <f t="shared" si="7"/>
        <v>0</v>
      </c>
      <c r="H69" s="52">
        <v>0</v>
      </c>
      <c r="I69" s="53">
        <f t="shared" ref="I69:I132" si="11">G69</f>
        <v>0</v>
      </c>
      <c r="J69" s="53">
        <v>0</v>
      </c>
      <c r="K69" s="53">
        <v>0</v>
      </c>
      <c r="L69" s="54">
        <v>0</v>
      </c>
      <c r="M69" s="54">
        <v>0</v>
      </c>
      <c r="N69" s="51">
        <f t="shared" si="9"/>
        <v>0</v>
      </c>
      <c r="O69" s="254"/>
      <c r="P69" s="256"/>
      <c r="Q69" s="244">
        <f t="shared" si="10"/>
        <v>0</v>
      </c>
    </row>
    <row r="70" spans="1:17" s="1" customFormat="1" ht="15.75" x14ac:dyDescent="0.25">
      <c r="A70" s="1">
        <f t="shared" si="8"/>
        <v>0</v>
      </c>
      <c r="B70" s="47" t="s">
        <v>128</v>
      </c>
      <c r="C70" s="158" t="s">
        <v>204</v>
      </c>
      <c r="D70" s="49" t="s">
        <v>21</v>
      </c>
      <c r="E70" s="58">
        <v>0</v>
      </c>
      <c r="F70" s="59">
        <v>0</v>
      </c>
      <c r="G70" s="51">
        <f t="shared" si="7"/>
        <v>0</v>
      </c>
      <c r="H70" s="52">
        <v>0</v>
      </c>
      <c r="I70" s="53">
        <f t="shared" si="11"/>
        <v>0</v>
      </c>
      <c r="J70" s="53">
        <v>0</v>
      </c>
      <c r="K70" s="53">
        <v>0</v>
      </c>
      <c r="L70" s="54">
        <v>0</v>
      </c>
      <c r="M70" s="54">
        <v>0</v>
      </c>
      <c r="N70" s="51">
        <f t="shared" si="9"/>
        <v>0</v>
      </c>
      <c r="O70" s="254"/>
      <c r="P70" s="256"/>
      <c r="Q70" s="244">
        <f t="shared" si="10"/>
        <v>0</v>
      </c>
    </row>
    <row r="71" spans="1:17" s="1" customFormat="1" ht="15.75" x14ac:dyDescent="0.25">
      <c r="A71" s="1">
        <f t="shared" si="8"/>
        <v>0</v>
      </c>
      <c r="B71" s="85" t="s">
        <v>410</v>
      </c>
      <c r="C71" s="70" t="s">
        <v>129</v>
      </c>
      <c r="D71" s="127" t="s">
        <v>21</v>
      </c>
      <c r="E71" s="65">
        <v>0</v>
      </c>
      <c r="F71" s="66">
        <v>0</v>
      </c>
      <c r="G71" s="71">
        <f t="shared" si="7"/>
        <v>0</v>
      </c>
      <c r="H71" s="52">
        <v>0</v>
      </c>
      <c r="I71" s="53">
        <f t="shared" si="11"/>
        <v>0</v>
      </c>
      <c r="J71" s="53">
        <v>0</v>
      </c>
      <c r="K71" s="53">
        <v>0</v>
      </c>
      <c r="L71" s="54">
        <v>0</v>
      </c>
      <c r="M71" s="54">
        <v>0</v>
      </c>
      <c r="N71" s="71">
        <f t="shared" si="9"/>
        <v>0</v>
      </c>
      <c r="O71" s="255"/>
      <c r="P71" s="257"/>
      <c r="Q71" s="249">
        <f t="shared" si="10"/>
        <v>0</v>
      </c>
    </row>
    <row r="72" spans="1:17" s="1" customFormat="1" ht="15.75" x14ac:dyDescent="0.25">
      <c r="A72" s="1">
        <f t="shared" si="8"/>
        <v>0</v>
      </c>
      <c r="B72" s="47"/>
      <c r="C72" s="76" t="s">
        <v>36</v>
      </c>
      <c r="D72" s="77"/>
      <c r="E72" s="78"/>
      <c r="F72" s="78"/>
      <c r="G72" s="79">
        <f t="shared" si="7"/>
        <v>0</v>
      </c>
      <c r="H72" s="78"/>
      <c r="I72" s="152">
        <f t="shared" si="11"/>
        <v>0</v>
      </c>
      <c r="J72" s="152">
        <v>0</v>
      </c>
      <c r="K72" s="152">
        <v>0</v>
      </c>
      <c r="L72" s="63">
        <v>0</v>
      </c>
      <c r="M72" s="63">
        <v>0</v>
      </c>
      <c r="N72" s="79">
        <f t="shared" si="9"/>
        <v>0</v>
      </c>
      <c r="O72" s="254"/>
      <c r="P72" s="256"/>
      <c r="Q72" s="244">
        <f t="shared" si="10"/>
        <v>0</v>
      </c>
    </row>
    <row r="73" spans="1:17" s="1" customFormat="1" ht="15.75" x14ac:dyDescent="0.25">
      <c r="A73" s="1">
        <f t="shared" si="8"/>
        <v>0</v>
      </c>
      <c r="B73" s="80" t="s">
        <v>130</v>
      </c>
      <c r="C73" s="122" t="s">
        <v>411</v>
      </c>
      <c r="D73" s="123"/>
      <c r="E73" s="124"/>
      <c r="F73" s="125"/>
      <c r="G73" s="162">
        <f t="shared" si="7"/>
        <v>0</v>
      </c>
      <c r="H73" s="63"/>
      <c r="I73" s="152">
        <f t="shared" si="11"/>
        <v>0</v>
      </c>
      <c r="J73" s="152">
        <v>0</v>
      </c>
      <c r="K73" s="152">
        <v>0</v>
      </c>
      <c r="L73" s="63">
        <v>0</v>
      </c>
      <c r="M73" s="63">
        <v>0</v>
      </c>
      <c r="N73" s="264">
        <f t="shared" si="9"/>
        <v>0</v>
      </c>
      <c r="O73" s="242">
        <f>SUM(G74:G77)</f>
        <v>0</v>
      </c>
      <c r="P73" s="256"/>
      <c r="Q73" s="244">
        <f t="shared" si="10"/>
        <v>0</v>
      </c>
    </row>
    <row r="74" spans="1:17" s="1" customFormat="1" ht="15.75" x14ac:dyDescent="0.25">
      <c r="A74" s="1">
        <f t="shared" si="8"/>
        <v>0</v>
      </c>
      <c r="B74" s="47" t="s">
        <v>132</v>
      </c>
      <c r="C74" s="265" t="s">
        <v>412</v>
      </c>
      <c r="D74" s="49" t="s">
        <v>21</v>
      </c>
      <c r="E74" s="50">
        <v>0</v>
      </c>
      <c r="F74" s="44">
        <v>0</v>
      </c>
      <c r="G74" s="82">
        <f t="shared" si="7"/>
        <v>0</v>
      </c>
      <c r="H74" s="52">
        <v>0</v>
      </c>
      <c r="I74" s="83">
        <f t="shared" si="11"/>
        <v>0</v>
      </c>
      <c r="J74" s="83">
        <v>0</v>
      </c>
      <c r="K74" s="83">
        <v>0</v>
      </c>
      <c r="L74" s="84">
        <v>0</v>
      </c>
      <c r="M74" s="84">
        <v>0</v>
      </c>
      <c r="N74" s="51">
        <f t="shared" si="9"/>
        <v>0</v>
      </c>
      <c r="O74" s="254"/>
      <c r="P74" s="256"/>
      <c r="Q74" s="244">
        <f t="shared" si="10"/>
        <v>0</v>
      </c>
    </row>
    <row r="75" spans="1:17" s="1" customFormat="1" ht="15.75" x14ac:dyDescent="0.25">
      <c r="A75" s="1">
        <f t="shared" si="8"/>
        <v>0</v>
      </c>
      <c r="B75" s="47" t="s">
        <v>413</v>
      </c>
      <c r="C75" s="129" t="s">
        <v>414</v>
      </c>
      <c r="D75" s="49" t="s">
        <v>21</v>
      </c>
      <c r="E75" s="58">
        <v>0</v>
      </c>
      <c r="F75" s="59">
        <v>0</v>
      </c>
      <c r="G75" s="51">
        <f t="shared" si="7"/>
        <v>0</v>
      </c>
      <c r="H75" s="52">
        <v>0</v>
      </c>
      <c r="I75" s="53">
        <f t="shared" si="11"/>
        <v>0</v>
      </c>
      <c r="J75" s="53">
        <v>0</v>
      </c>
      <c r="K75" s="53">
        <v>0</v>
      </c>
      <c r="L75" s="84">
        <v>0</v>
      </c>
      <c r="M75" s="84">
        <v>0</v>
      </c>
      <c r="N75" s="51">
        <f t="shared" si="9"/>
        <v>0</v>
      </c>
      <c r="O75" s="254"/>
      <c r="P75" s="256"/>
      <c r="Q75" s="244">
        <f t="shared" si="10"/>
        <v>0</v>
      </c>
    </row>
    <row r="76" spans="1:17" s="1" customFormat="1" ht="15.75" x14ac:dyDescent="0.25">
      <c r="A76" s="1">
        <f t="shared" si="8"/>
        <v>0</v>
      </c>
      <c r="B76" s="85" t="s">
        <v>415</v>
      </c>
      <c r="C76" s="266" t="s">
        <v>416</v>
      </c>
      <c r="D76" s="49" t="s">
        <v>21</v>
      </c>
      <c r="E76" s="58">
        <v>0</v>
      </c>
      <c r="F76" s="59">
        <v>0</v>
      </c>
      <c r="G76" s="71">
        <f t="shared" si="7"/>
        <v>0</v>
      </c>
      <c r="H76" s="52">
        <v>0</v>
      </c>
      <c r="I76" s="53">
        <f t="shared" si="11"/>
        <v>0</v>
      </c>
      <c r="J76" s="53">
        <v>0</v>
      </c>
      <c r="K76" s="53">
        <v>0</v>
      </c>
      <c r="L76" s="84">
        <v>0</v>
      </c>
      <c r="M76" s="84">
        <v>0</v>
      </c>
      <c r="N76" s="71">
        <f t="shared" si="9"/>
        <v>0</v>
      </c>
      <c r="O76" s="255"/>
      <c r="P76" s="257"/>
      <c r="Q76" s="249">
        <f t="shared" si="10"/>
        <v>0</v>
      </c>
    </row>
    <row r="77" spans="1:17" s="1" customFormat="1" ht="15.75" x14ac:dyDescent="0.25">
      <c r="A77" s="1">
        <f t="shared" si="8"/>
        <v>0</v>
      </c>
      <c r="B77" s="47"/>
      <c r="C77" s="76" t="s">
        <v>36</v>
      </c>
      <c r="D77" s="77"/>
      <c r="E77" s="78"/>
      <c r="F77" s="78"/>
      <c r="G77" s="79">
        <f t="shared" si="7"/>
        <v>0</v>
      </c>
      <c r="H77" s="78"/>
      <c r="I77" s="120">
        <f t="shared" si="11"/>
        <v>0</v>
      </c>
      <c r="J77" s="120">
        <v>0</v>
      </c>
      <c r="K77" s="120">
        <v>0</v>
      </c>
      <c r="L77" s="121">
        <v>0</v>
      </c>
      <c r="M77" s="121">
        <v>0</v>
      </c>
      <c r="N77" s="79">
        <f t="shared" si="9"/>
        <v>0</v>
      </c>
      <c r="O77" s="254"/>
      <c r="P77" s="256"/>
      <c r="Q77" s="244">
        <f t="shared" si="10"/>
        <v>0</v>
      </c>
    </row>
    <row r="78" spans="1:17" s="1" customFormat="1" ht="15.75" x14ac:dyDescent="0.25">
      <c r="A78" s="1">
        <f t="shared" si="8"/>
        <v>0</v>
      </c>
      <c r="B78" s="80" t="s">
        <v>134</v>
      </c>
      <c r="C78" s="267" t="s">
        <v>417</v>
      </c>
      <c r="D78" s="155"/>
      <c r="E78" s="156"/>
      <c r="F78" s="63"/>
      <c r="G78" s="79">
        <f t="shared" si="7"/>
        <v>0</v>
      </c>
      <c r="H78" s="63"/>
      <c r="I78" s="152">
        <f t="shared" si="11"/>
        <v>0</v>
      </c>
      <c r="J78" s="152">
        <v>0</v>
      </c>
      <c r="K78" s="152">
        <v>0</v>
      </c>
      <c r="L78" s="63">
        <v>0</v>
      </c>
      <c r="M78" s="63">
        <v>0</v>
      </c>
      <c r="N78" s="60">
        <f t="shared" si="9"/>
        <v>0</v>
      </c>
      <c r="O78" s="250">
        <f>SUM(G79:G81)</f>
        <v>0</v>
      </c>
      <c r="P78" s="256"/>
      <c r="Q78" s="244">
        <f t="shared" si="10"/>
        <v>0</v>
      </c>
    </row>
    <row r="79" spans="1:17" s="1" customFormat="1" ht="15.75" x14ac:dyDescent="0.25">
      <c r="A79" s="1">
        <f t="shared" si="8"/>
        <v>0</v>
      </c>
      <c r="B79" s="47" t="s">
        <v>135</v>
      </c>
      <c r="C79" s="265" t="s">
        <v>418</v>
      </c>
      <c r="D79" s="49" t="s">
        <v>21</v>
      </c>
      <c r="E79" s="50">
        <v>0</v>
      </c>
      <c r="F79" s="44">
        <v>0</v>
      </c>
      <c r="G79" s="82">
        <f t="shared" si="7"/>
        <v>0</v>
      </c>
      <c r="H79" s="52">
        <v>0</v>
      </c>
      <c r="I79" s="83">
        <f t="shared" si="11"/>
        <v>0</v>
      </c>
      <c r="J79" s="83">
        <v>0</v>
      </c>
      <c r="K79" s="83">
        <v>0</v>
      </c>
      <c r="L79" s="84">
        <v>0</v>
      </c>
      <c r="M79" s="84">
        <v>0</v>
      </c>
      <c r="N79" s="51">
        <f t="shared" si="9"/>
        <v>0</v>
      </c>
      <c r="O79" s="254"/>
      <c r="P79" s="256"/>
      <c r="Q79" s="244">
        <f t="shared" si="10"/>
        <v>0</v>
      </c>
    </row>
    <row r="80" spans="1:17" s="1" customFormat="1" ht="15.75" x14ac:dyDescent="0.25">
      <c r="A80" s="1">
        <f t="shared" si="8"/>
        <v>0</v>
      </c>
      <c r="B80" s="85" t="s">
        <v>137</v>
      </c>
      <c r="C80" s="86" t="s">
        <v>419</v>
      </c>
      <c r="D80" s="127" t="s">
        <v>21</v>
      </c>
      <c r="E80" s="65">
        <v>0</v>
      </c>
      <c r="F80" s="66">
        <v>0</v>
      </c>
      <c r="G80" s="71">
        <f t="shared" si="7"/>
        <v>0</v>
      </c>
      <c r="H80" s="52">
        <v>0</v>
      </c>
      <c r="I80" s="53">
        <f t="shared" si="11"/>
        <v>0</v>
      </c>
      <c r="J80" s="53">
        <v>0</v>
      </c>
      <c r="K80" s="53">
        <v>0</v>
      </c>
      <c r="L80" s="84">
        <v>0</v>
      </c>
      <c r="M80" s="84">
        <v>0</v>
      </c>
      <c r="N80" s="71">
        <f t="shared" si="9"/>
        <v>0</v>
      </c>
      <c r="O80" s="255"/>
      <c r="P80" s="257"/>
      <c r="Q80" s="249">
        <f t="shared" si="10"/>
        <v>0</v>
      </c>
    </row>
    <row r="81" spans="1:17" s="1" customFormat="1" ht="15.75" x14ac:dyDescent="0.25">
      <c r="A81" s="1">
        <f t="shared" si="8"/>
        <v>0</v>
      </c>
      <c r="B81" s="47"/>
      <c r="C81" s="76" t="s">
        <v>36</v>
      </c>
      <c r="D81" s="77"/>
      <c r="E81" s="78"/>
      <c r="F81" s="78"/>
      <c r="G81" s="51">
        <f t="shared" si="7"/>
        <v>0</v>
      </c>
      <c r="H81" s="78"/>
      <c r="I81" s="120">
        <f t="shared" si="11"/>
        <v>0</v>
      </c>
      <c r="J81" s="120">
        <v>0</v>
      </c>
      <c r="K81" s="120">
        <v>0</v>
      </c>
      <c r="L81" s="121">
        <v>0</v>
      </c>
      <c r="M81" s="121">
        <v>0</v>
      </c>
      <c r="N81" s="51">
        <f t="shared" si="9"/>
        <v>0</v>
      </c>
      <c r="O81" s="254"/>
      <c r="P81" s="256"/>
      <c r="Q81" s="244">
        <f t="shared" si="10"/>
        <v>0</v>
      </c>
    </row>
    <row r="82" spans="1:17" s="1" customFormat="1" ht="15.75" x14ac:dyDescent="0.25">
      <c r="A82" s="1">
        <f t="shared" si="8"/>
        <v>0</v>
      </c>
      <c r="B82" s="80" t="s">
        <v>420</v>
      </c>
      <c r="C82" s="122" t="s">
        <v>131</v>
      </c>
      <c r="D82" s="123"/>
      <c r="E82" s="124"/>
      <c r="F82" s="125"/>
      <c r="G82" s="51">
        <f t="shared" si="7"/>
        <v>0</v>
      </c>
      <c r="H82" s="125"/>
      <c r="I82" s="126">
        <f t="shared" si="11"/>
        <v>0</v>
      </c>
      <c r="J82" s="126">
        <v>0</v>
      </c>
      <c r="K82" s="126">
        <v>0</v>
      </c>
      <c r="L82" s="125">
        <v>0</v>
      </c>
      <c r="M82" s="125">
        <v>0</v>
      </c>
      <c r="N82" s="51">
        <f t="shared" si="9"/>
        <v>0</v>
      </c>
      <c r="O82" s="250">
        <f>SUM(G83:G84)</f>
        <v>0</v>
      </c>
      <c r="P82" s="256"/>
      <c r="Q82" s="244">
        <f t="shared" si="10"/>
        <v>0</v>
      </c>
    </row>
    <row r="83" spans="1:17" s="1" customFormat="1" ht="15.75" x14ac:dyDescent="0.25">
      <c r="A83" s="1">
        <f t="shared" si="8"/>
        <v>0</v>
      </c>
      <c r="B83" s="85" t="s">
        <v>421</v>
      </c>
      <c r="C83" s="159" t="s">
        <v>133</v>
      </c>
      <c r="D83" s="127" t="s">
        <v>21</v>
      </c>
      <c r="E83" s="160">
        <v>0</v>
      </c>
      <c r="F83" s="161">
        <v>0</v>
      </c>
      <c r="G83" s="71">
        <f t="shared" si="7"/>
        <v>0</v>
      </c>
      <c r="H83" s="52">
        <v>0</v>
      </c>
      <c r="I83" s="53">
        <f t="shared" si="11"/>
        <v>0</v>
      </c>
      <c r="J83" s="53">
        <v>0</v>
      </c>
      <c r="K83" s="53">
        <v>0</v>
      </c>
      <c r="L83" s="54">
        <v>0</v>
      </c>
      <c r="M83" s="54">
        <v>0</v>
      </c>
      <c r="N83" s="71">
        <f t="shared" si="9"/>
        <v>0</v>
      </c>
      <c r="O83" s="255"/>
      <c r="P83" s="257"/>
      <c r="Q83" s="249">
        <f t="shared" si="10"/>
        <v>0</v>
      </c>
    </row>
    <row r="84" spans="1:17" s="1" customFormat="1" ht="15.75" x14ac:dyDescent="0.25">
      <c r="A84" s="1">
        <f t="shared" si="8"/>
        <v>0</v>
      </c>
      <c r="B84" s="47"/>
      <c r="C84" s="76" t="s">
        <v>36</v>
      </c>
      <c r="D84" s="77"/>
      <c r="E84" s="78"/>
      <c r="F84" s="78"/>
      <c r="G84" s="79">
        <f t="shared" si="7"/>
        <v>0</v>
      </c>
      <c r="H84" s="78"/>
      <c r="I84" s="120">
        <f t="shared" si="11"/>
        <v>0</v>
      </c>
      <c r="J84" s="120">
        <v>0</v>
      </c>
      <c r="K84" s="120">
        <v>0</v>
      </c>
      <c r="L84" s="121">
        <v>0</v>
      </c>
      <c r="M84" s="121">
        <v>0</v>
      </c>
      <c r="N84" s="79">
        <f t="shared" si="9"/>
        <v>0</v>
      </c>
      <c r="O84" s="254"/>
      <c r="P84" s="256"/>
      <c r="Q84" s="249">
        <f t="shared" si="10"/>
        <v>0</v>
      </c>
    </row>
    <row r="85" spans="1:17" s="1" customFormat="1" ht="15.75" x14ac:dyDescent="0.25">
      <c r="A85" s="1">
        <f t="shared" si="8"/>
        <v>0</v>
      </c>
      <c r="B85" s="80" t="s">
        <v>422</v>
      </c>
      <c r="C85" s="122" t="s">
        <v>97</v>
      </c>
      <c r="D85" s="123"/>
      <c r="E85" s="124"/>
      <c r="F85" s="125"/>
      <c r="G85" s="79">
        <f t="shared" si="7"/>
        <v>0</v>
      </c>
      <c r="H85" s="125"/>
      <c r="I85" s="126">
        <f t="shared" si="11"/>
        <v>0</v>
      </c>
      <c r="J85" s="126">
        <v>0</v>
      </c>
      <c r="K85" s="126">
        <v>0</v>
      </c>
      <c r="L85" s="125">
        <v>0</v>
      </c>
      <c r="M85" s="125">
        <v>0</v>
      </c>
      <c r="N85" s="162">
        <f t="shared" si="9"/>
        <v>0</v>
      </c>
      <c r="O85" s="250">
        <f>SUM(G86:G92)</f>
        <v>0</v>
      </c>
      <c r="P85" s="256"/>
      <c r="Q85" s="244">
        <f t="shared" si="10"/>
        <v>0</v>
      </c>
    </row>
    <row r="86" spans="1:17" s="1" customFormat="1" ht="15.75" x14ac:dyDescent="0.25">
      <c r="A86" s="1">
        <f t="shared" si="8"/>
        <v>0</v>
      </c>
      <c r="B86" s="47" t="s">
        <v>423</v>
      </c>
      <c r="C86" s="48" t="s">
        <v>136</v>
      </c>
      <c r="D86" s="49" t="s">
        <v>21</v>
      </c>
      <c r="E86" s="50">
        <v>0</v>
      </c>
      <c r="F86" s="44">
        <v>0</v>
      </c>
      <c r="G86" s="82">
        <f t="shared" si="7"/>
        <v>0</v>
      </c>
      <c r="H86" s="52">
        <v>0</v>
      </c>
      <c r="I86" s="83">
        <f t="shared" si="11"/>
        <v>0</v>
      </c>
      <c r="J86" s="83">
        <v>0</v>
      </c>
      <c r="K86" s="83">
        <v>0</v>
      </c>
      <c r="L86" s="84">
        <v>0</v>
      </c>
      <c r="M86" s="84">
        <v>0</v>
      </c>
      <c r="N86" s="51">
        <f t="shared" si="9"/>
        <v>0</v>
      </c>
      <c r="O86" s="254"/>
      <c r="P86" s="256"/>
      <c r="Q86" s="244">
        <f t="shared" si="10"/>
        <v>0</v>
      </c>
    </row>
    <row r="87" spans="1:17" s="1" customFormat="1" ht="15.75" x14ac:dyDescent="0.25">
      <c r="A87" s="1">
        <f t="shared" si="8"/>
        <v>0</v>
      </c>
      <c r="B87" s="47" t="s">
        <v>424</v>
      </c>
      <c r="C87" s="57" t="s">
        <v>138</v>
      </c>
      <c r="D87" s="49" t="s">
        <v>21</v>
      </c>
      <c r="E87" s="58">
        <v>0</v>
      </c>
      <c r="F87" s="59">
        <v>0</v>
      </c>
      <c r="G87" s="51">
        <f t="shared" si="7"/>
        <v>0</v>
      </c>
      <c r="H87" s="52">
        <v>0</v>
      </c>
      <c r="I87" s="53">
        <f t="shared" si="11"/>
        <v>0</v>
      </c>
      <c r="J87" s="53">
        <v>0</v>
      </c>
      <c r="K87" s="53">
        <v>0</v>
      </c>
      <c r="L87" s="84">
        <v>0</v>
      </c>
      <c r="M87" s="84">
        <v>0</v>
      </c>
      <c r="N87" s="51">
        <f t="shared" si="9"/>
        <v>0</v>
      </c>
      <c r="O87" s="254"/>
      <c r="P87" s="256"/>
      <c r="Q87" s="244">
        <f t="shared" si="10"/>
        <v>0</v>
      </c>
    </row>
    <row r="88" spans="1:17" s="1" customFormat="1" ht="15.75" x14ac:dyDescent="0.25">
      <c r="A88" s="1">
        <f t="shared" si="8"/>
        <v>0</v>
      </c>
      <c r="B88" s="47" t="s">
        <v>425</v>
      </c>
      <c r="C88" s="57" t="s">
        <v>140</v>
      </c>
      <c r="D88" s="49" t="s">
        <v>21</v>
      </c>
      <c r="E88" s="58">
        <v>0</v>
      </c>
      <c r="F88" s="59">
        <v>0</v>
      </c>
      <c r="G88" s="51">
        <f t="shared" si="7"/>
        <v>0</v>
      </c>
      <c r="H88" s="52">
        <v>0</v>
      </c>
      <c r="I88" s="53">
        <f t="shared" si="11"/>
        <v>0</v>
      </c>
      <c r="J88" s="53">
        <v>0</v>
      </c>
      <c r="K88" s="53">
        <v>0</v>
      </c>
      <c r="L88" s="84">
        <v>0</v>
      </c>
      <c r="M88" s="84">
        <v>0</v>
      </c>
      <c r="N88" s="51">
        <f t="shared" si="9"/>
        <v>0</v>
      </c>
      <c r="O88" s="254"/>
      <c r="P88" s="256"/>
      <c r="Q88" s="244">
        <f t="shared" si="10"/>
        <v>0</v>
      </c>
    </row>
    <row r="89" spans="1:17" s="1" customFormat="1" ht="15.75" x14ac:dyDescent="0.25">
      <c r="A89" s="1">
        <f t="shared" si="8"/>
        <v>0</v>
      </c>
      <c r="B89" s="47" t="s">
        <v>426</v>
      </c>
      <c r="C89" s="57" t="s">
        <v>105</v>
      </c>
      <c r="D89" s="49" t="s">
        <v>21</v>
      </c>
      <c r="E89" s="58">
        <v>0</v>
      </c>
      <c r="F89" s="59">
        <v>0</v>
      </c>
      <c r="G89" s="51">
        <f t="shared" si="7"/>
        <v>0</v>
      </c>
      <c r="H89" s="52">
        <v>0</v>
      </c>
      <c r="I89" s="53">
        <f t="shared" si="11"/>
        <v>0</v>
      </c>
      <c r="J89" s="53">
        <v>0</v>
      </c>
      <c r="K89" s="53">
        <v>0</v>
      </c>
      <c r="L89" s="84">
        <v>0</v>
      </c>
      <c r="M89" s="84">
        <v>0</v>
      </c>
      <c r="N89" s="51">
        <f t="shared" si="9"/>
        <v>0</v>
      </c>
      <c r="O89" s="254"/>
      <c r="P89" s="256"/>
      <c r="Q89" s="244">
        <f t="shared" si="10"/>
        <v>0</v>
      </c>
    </row>
    <row r="90" spans="1:17" s="1" customFormat="1" ht="15.75" x14ac:dyDescent="0.25">
      <c r="A90" s="1">
        <f t="shared" si="8"/>
        <v>0</v>
      </c>
      <c r="B90" s="47" t="s">
        <v>427</v>
      </c>
      <c r="C90" s="57" t="s">
        <v>107</v>
      </c>
      <c r="D90" s="49" t="s">
        <v>21</v>
      </c>
      <c r="E90" s="58">
        <v>0</v>
      </c>
      <c r="F90" s="59">
        <v>0</v>
      </c>
      <c r="G90" s="51">
        <f t="shared" si="7"/>
        <v>0</v>
      </c>
      <c r="H90" s="52">
        <v>0</v>
      </c>
      <c r="I90" s="53">
        <f t="shared" si="11"/>
        <v>0</v>
      </c>
      <c r="J90" s="53">
        <v>0</v>
      </c>
      <c r="K90" s="53">
        <v>0</v>
      </c>
      <c r="L90" s="84">
        <v>0</v>
      </c>
      <c r="M90" s="84">
        <v>0</v>
      </c>
      <c r="N90" s="51">
        <f t="shared" si="9"/>
        <v>0</v>
      </c>
      <c r="O90" s="115"/>
      <c r="P90" s="116"/>
      <c r="Q90" s="244">
        <f t="shared" si="10"/>
        <v>0</v>
      </c>
    </row>
    <row r="91" spans="1:17" s="1" customFormat="1" ht="15.75" x14ac:dyDescent="0.25">
      <c r="A91" s="1">
        <f t="shared" si="8"/>
        <v>0</v>
      </c>
      <c r="B91" s="69" t="s">
        <v>428</v>
      </c>
      <c r="C91" s="86" t="s">
        <v>109</v>
      </c>
      <c r="D91" s="49" t="s">
        <v>21</v>
      </c>
      <c r="E91" s="58">
        <v>0</v>
      </c>
      <c r="F91" s="59">
        <v>0</v>
      </c>
      <c r="G91" s="71">
        <f t="shared" si="7"/>
        <v>0</v>
      </c>
      <c r="H91" s="52">
        <v>0</v>
      </c>
      <c r="I91" s="53">
        <f t="shared" si="11"/>
        <v>0</v>
      </c>
      <c r="J91" s="53">
        <v>0</v>
      </c>
      <c r="K91" s="53">
        <v>0</v>
      </c>
      <c r="L91" s="84">
        <v>0</v>
      </c>
      <c r="M91" s="84">
        <v>0</v>
      </c>
      <c r="N91" s="71">
        <f t="shared" si="9"/>
        <v>0</v>
      </c>
      <c r="O91" s="118"/>
      <c r="P91" s="268"/>
      <c r="Q91" s="249">
        <f t="shared" si="10"/>
        <v>0</v>
      </c>
    </row>
    <row r="92" spans="1:17" s="1" customFormat="1" ht="16.5" thickBot="1" x14ac:dyDescent="0.3">
      <c r="A92" s="1">
        <f t="shared" si="8"/>
        <v>0</v>
      </c>
      <c r="B92" s="97"/>
      <c r="C92" s="163" t="s">
        <v>36</v>
      </c>
      <c r="D92" s="164"/>
      <c r="E92" s="165"/>
      <c r="F92" s="165"/>
      <c r="G92" s="166">
        <f>F92*E92</f>
        <v>0</v>
      </c>
      <c r="H92" s="165"/>
      <c r="I92" s="167">
        <f t="shared" si="11"/>
        <v>0</v>
      </c>
      <c r="J92" s="167">
        <v>0</v>
      </c>
      <c r="K92" s="167">
        <v>0</v>
      </c>
      <c r="L92" s="168">
        <v>0</v>
      </c>
      <c r="M92" s="168">
        <v>0</v>
      </c>
      <c r="N92" s="166">
        <f t="shared" si="9"/>
        <v>0</v>
      </c>
      <c r="O92" s="130"/>
      <c r="Q92" s="244">
        <f t="shared" si="10"/>
        <v>0</v>
      </c>
    </row>
    <row r="93" spans="1:17" s="1" customFormat="1" ht="18.75" x14ac:dyDescent="0.25">
      <c r="A93" s="1">
        <f t="shared" si="8"/>
        <v>0</v>
      </c>
      <c r="B93" s="26">
        <v>4</v>
      </c>
      <c r="C93" s="132" t="s">
        <v>144</v>
      </c>
      <c r="D93" s="133"/>
      <c r="E93" s="134"/>
      <c r="F93" s="135"/>
      <c r="G93" s="136">
        <f>E93*F93</f>
        <v>0</v>
      </c>
      <c r="H93" s="135"/>
      <c r="I93" s="137">
        <f t="shared" si="11"/>
        <v>0</v>
      </c>
      <c r="J93" s="137">
        <v>0</v>
      </c>
      <c r="K93" s="137">
        <v>0</v>
      </c>
      <c r="L93" s="135">
        <v>0</v>
      </c>
      <c r="M93" s="135">
        <v>0</v>
      </c>
      <c r="N93" s="136">
        <f t="shared" si="9"/>
        <v>0</v>
      </c>
      <c r="O93" s="135"/>
      <c r="P93" s="135">
        <f>O94+O103+O107+O112+O119+O134+O152+O157+O169+O177+O181+O185</f>
        <v>0</v>
      </c>
      <c r="Q93" s="244">
        <f t="shared" si="10"/>
        <v>0</v>
      </c>
    </row>
    <row r="94" spans="1:17" s="1" customFormat="1" ht="15.75" x14ac:dyDescent="0.25">
      <c r="A94" s="1">
        <f t="shared" si="8"/>
        <v>0</v>
      </c>
      <c r="B94" s="80" t="s">
        <v>145</v>
      </c>
      <c r="C94" s="122" t="s">
        <v>146</v>
      </c>
      <c r="D94" s="123"/>
      <c r="E94" s="124"/>
      <c r="F94" s="125"/>
      <c r="G94" s="162">
        <f>E94*F94</f>
        <v>0</v>
      </c>
      <c r="H94" s="125"/>
      <c r="I94" s="126">
        <f t="shared" si="11"/>
        <v>0</v>
      </c>
      <c r="J94" s="126">
        <v>0</v>
      </c>
      <c r="K94" s="126">
        <v>0</v>
      </c>
      <c r="L94" s="125">
        <v>0</v>
      </c>
      <c r="M94" s="125">
        <v>0</v>
      </c>
      <c r="N94" s="162">
        <f t="shared" si="9"/>
        <v>0</v>
      </c>
      <c r="O94" s="81">
        <f>SUM(G95:G102)</f>
        <v>0</v>
      </c>
      <c r="Q94" s="244">
        <f t="shared" si="10"/>
        <v>0</v>
      </c>
    </row>
    <row r="95" spans="1:17" s="1" customFormat="1" ht="15.75" x14ac:dyDescent="0.25">
      <c r="A95" s="1">
        <f t="shared" si="8"/>
        <v>0</v>
      </c>
      <c r="B95" s="47" t="s">
        <v>147</v>
      </c>
      <c r="C95" s="48" t="s">
        <v>125</v>
      </c>
      <c r="D95" s="49" t="s">
        <v>21</v>
      </c>
      <c r="E95" s="50">
        <v>0</v>
      </c>
      <c r="F95" s="44">
        <v>0</v>
      </c>
      <c r="G95" s="82">
        <f t="shared" ref="G95:G158" si="12">E95*F95</f>
        <v>0</v>
      </c>
      <c r="H95" s="52">
        <v>0</v>
      </c>
      <c r="I95" s="53">
        <f t="shared" si="11"/>
        <v>0</v>
      </c>
      <c r="J95" s="53">
        <v>0</v>
      </c>
      <c r="K95" s="53">
        <v>0</v>
      </c>
      <c r="L95" s="54">
        <v>0</v>
      </c>
      <c r="M95" s="54">
        <v>0</v>
      </c>
      <c r="N95" s="51">
        <f t="shared" si="9"/>
        <v>0</v>
      </c>
      <c r="O95" s="115"/>
      <c r="Q95" s="244">
        <f t="shared" si="10"/>
        <v>0</v>
      </c>
    </row>
    <row r="96" spans="1:17" s="1" customFormat="1" ht="15.75" x14ac:dyDescent="0.25">
      <c r="A96" s="1">
        <f t="shared" si="8"/>
        <v>0</v>
      </c>
      <c r="B96" s="47" t="s">
        <v>148</v>
      </c>
      <c r="C96" s="57" t="s">
        <v>149</v>
      </c>
      <c r="D96" s="49" t="s">
        <v>21</v>
      </c>
      <c r="E96" s="58">
        <v>0</v>
      </c>
      <c r="F96" s="59">
        <v>0</v>
      </c>
      <c r="G96" s="51">
        <f t="shared" si="12"/>
        <v>0</v>
      </c>
      <c r="H96" s="52">
        <v>0</v>
      </c>
      <c r="I96" s="53">
        <f t="shared" si="11"/>
        <v>0</v>
      </c>
      <c r="J96" s="53">
        <v>0</v>
      </c>
      <c r="K96" s="53">
        <v>0</v>
      </c>
      <c r="L96" s="54">
        <v>0</v>
      </c>
      <c r="M96" s="54">
        <v>0</v>
      </c>
      <c r="N96" s="51">
        <f t="shared" si="9"/>
        <v>0</v>
      </c>
      <c r="O96" s="115"/>
      <c r="Q96" s="244">
        <f t="shared" si="10"/>
        <v>0</v>
      </c>
    </row>
    <row r="97" spans="1:17" s="1" customFormat="1" ht="15.75" x14ac:dyDescent="0.25">
      <c r="A97" s="1">
        <f t="shared" si="8"/>
        <v>0</v>
      </c>
      <c r="B97" s="47" t="s">
        <v>429</v>
      </c>
      <c r="C97" s="57" t="s">
        <v>430</v>
      </c>
      <c r="D97" s="49" t="s">
        <v>21</v>
      </c>
      <c r="E97" s="58">
        <v>0</v>
      </c>
      <c r="F97" s="59">
        <v>0</v>
      </c>
      <c r="G97" s="51">
        <f t="shared" si="12"/>
        <v>0</v>
      </c>
      <c r="H97" s="52">
        <v>0</v>
      </c>
      <c r="I97" s="53">
        <f t="shared" si="11"/>
        <v>0</v>
      </c>
      <c r="J97" s="53">
        <v>0</v>
      </c>
      <c r="K97" s="53">
        <v>0</v>
      </c>
      <c r="L97" s="54">
        <v>0</v>
      </c>
      <c r="M97" s="54">
        <v>0</v>
      </c>
      <c r="N97" s="51">
        <f t="shared" si="9"/>
        <v>0</v>
      </c>
      <c r="O97" s="115"/>
      <c r="Q97" s="244">
        <f t="shared" si="10"/>
        <v>0</v>
      </c>
    </row>
    <row r="98" spans="1:17" s="1" customFormat="1" ht="15.75" x14ac:dyDescent="0.25">
      <c r="A98" s="1">
        <f t="shared" si="8"/>
        <v>0</v>
      </c>
      <c r="B98" s="47" t="s">
        <v>431</v>
      </c>
      <c r="C98" s="57" t="s">
        <v>432</v>
      </c>
      <c r="D98" s="49" t="s">
        <v>21</v>
      </c>
      <c r="E98" s="58">
        <v>0</v>
      </c>
      <c r="F98" s="59">
        <v>0</v>
      </c>
      <c r="G98" s="51">
        <f t="shared" si="12"/>
        <v>0</v>
      </c>
      <c r="H98" s="52">
        <v>0</v>
      </c>
      <c r="I98" s="53">
        <f t="shared" si="11"/>
        <v>0</v>
      </c>
      <c r="J98" s="53">
        <v>0</v>
      </c>
      <c r="K98" s="53">
        <v>0</v>
      </c>
      <c r="L98" s="54">
        <v>0</v>
      </c>
      <c r="M98" s="54">
        <v>0</v>
      </c>
      <c r="N98" s="51">
        <f t="shared" si="9"/>
        <v>0</v>
      </c>
      <c r="O98" s="115"/>
      <c r="Q98" s="244">
        <f t="shared" si="10"/>
        <v>0</v>
      </c>
    </row>
    <row r="99" spans="1:17" s="1" customFormat="1" ht="15.75" x14ac:dyDescent="0.25">
      <c r="A99" s="1">
        <f t="shared" si="8"/>
        <v>0</v>
      </c>
      <c r="B99" s="47" t="s">
        <v>433</v>
      </c>
      <c r="C99" s="57" t="s">
        <v>434</v>
      </c>
      <c r="D99" s="49" t="s">
        <v>21</v>
      </c>
      <c r="E99" s="58">
        <v>0</v>
      </c>
      <c r="F99" s="59">
        <v>0</v>
      </c>
      <c r="G99" s="51">
        <f t="shared" si="12"/>
        <v>0</v>
      </c>
      <c r="H99" s="52">
        <v>0</v>
      </c>
      <c r="I99" s="53">
        <f t="shared" si="11"/>
        <v>0</v>
      </c>
      <c r="J99" s="53">
        <v>0</v>
      </c>
      <c r="K99" s="53">
        <v>0</v>
      </c>
      <c r="L99" s="54">
        <v>0</v>
      </c>
      <c r="M99" s="54">
        <v>0</v>
      </c>
      <c r="N99" s="51">
        <f t="shared" si="9"/>
        <v>0</v>
      </c>
      <c r="O99" s="115"/>
      <c r="Q99" s="244">
        <f t="shared" si="10"/>
        <v>0</v>
      </c>
    </row>
    <row r="100" spans="1:17" s="1" customFormat="1" ht="15.75" x14ac:dyDescent="0.25">
      <c r="A100" s="1">
        <f t="shared" si="8"/>
        <v>0</v>
      </c>
      <c r="B100" s="47" t="s">
        <v>435</v>
      </c>
      <c r="C100" s="57" t="s">
        <v>436</v>
      </c>
      <c r="D100" s="49" t="s">
        <v>21</v>
      </c>
      <c r="E100" s="58">
        <v>0</v>
      </c>
      <c r="F100" s="59">
        <v>0</v>
      </c>
      <c r="G100" s="51">
        <f t="shared" si="12"/>
        <v>0</v>
      </c>
      <c r="H100" s="52">
        <v>0</v>
      </c>
      <c r="I100" s="53">
        <f t="shared" si="11"/>
        <v>0</v>
      </c>
      <c r="J100" s="53">
        <v>0</v>
      </c>
      <c r="K100" s="53">
        <v>0</v>
      </c>
      <c r="L100" s="54">
        <v>0</v>
      </c>
      <c r="M100" s="54">
        <v>0</v>
      </c>
      <c r="N100" s="51">
        <f t="shared" si="9"/>
        <v>0</v>
      </c>
      <c r="O100" s="115"/>
      <c r="Q100" s="244">
        <f t="shared" si="10"/>
        <v>0</v>
      </c>
    </row>
    <row r="101" spans="1:17" s="1" customFormat="1" ht="15.75" x14ac:dyDescent="0.25">
      <c r="A101" s="1">
        <f t="shared" si="8"/>
        <v>0</v>
      </c>
      <c r="B101" s="85" t="s">
        <v>437</v>
      </c>
      <c r="C101" s="86" t="s">
        <v>438</v>
      </c>
      <c r="D101" s="127" t="s">
        <v>21</v>
      </c>
      <c r="E101" s="65">
        <v>0</v>
      </c>
      <c r="F101" s="66">
        <v>0</v>
      </c>
      <c r="G101" s="71">
        <f t="shared" si="12"/>
        <v>0</v>
      </c>
      <c r="H101" s="52">
        <v>0</v>
      </c>
      <c r="I101" s="53">
        <f t="shared" si="11"/>
        <v>0</v>
      </c>
      <c r="J101" s="53">
        <v>0</v>
      </c>
      <c r="K101" s="53">
        <v>0</v>
      </c>
      <c r="L101" s="54">
        <v>0</v>
      </c>
      <c r="M101" s="54">
        <v>0</v>
      </c>
      <c r="N101" s="71">
        <f t="shared" si="9"/>
        <v>0</v>
      </c>
      <c r="O101" s="118"/>
      <c r="P101" s="268"/>
      <c r="Q101" s="249">
        <f t="shared" si="10"/>
        <v>0</v>
      </c>
    </row>
    <row r="102" spans="1:17" s="1" customFormat="1" ht="15.75" x14ac:dyDescent="0.25">
      <c r="A102" s="1">
        <f t="shared" si="8"/>
        <v>0</v>
      </c>
      <c r="B102" s="47"/>
      <c r="C102" s="76" t="s">
        <v>36</v>
      </c>
      <c r="D102" s="77"/>
      <c r="E102" s="78"/>
      <c r="F102" s="78"/>
      <c r="G102" s="51">
        <f t="shared" si="12"/>
        <v>0</v>
      </c>
      <c r="H102" s="78"/>
      <c r="I102" s="120">
        <f t="shared" si="11"/>
        <v>0</v>
      </c>
      <c r="J102" s="120">
        <v>0</v>
      </c>
      <c r="K102" s="120">
        <v>0</v>
      </c>
      <c r="L102" s="121">
        <v>0</v>
      </c>
      <c r="M102" s="121">
        <v>0</v>
      </c>
      <c r="N102" s="51">
        <f t="shared" si="9"/>
        <v>0</v>
      </c>
      <c r="O102" s="115"/>
      <c r="Q102" s="244">
        <f t="shared" si="10"/>
        <v>0</v>
      </c>
    </row>
    <row r="103" spans="1:17" s="1" customFormat="1" ht="15.75" x14ac:dyDescent="0.25">
      <c r="A103" s="1">
        <f t="shared" si="8"/>
        <v>0</v>
      </c>
      <c r="B103" s="80" t="s">
        <v>150</v>
      </c>
      <c r="C103" s="122" t="s">
        <v>439</v>
      </c>
      <c r="D103" s="155"/>
      <c r="E103" s="156"/>
      <c r="F103" s="63"/>
      <c r="G103" s="51">
        <f t="shared" si="12"/>
        <v>0</v>
      </c>
      <c r="H103" s="63"/>
      <c r="I103" s="152">
        <f t="shared" si="11"/>
        <v>0</v>
      </c>
      <c r="J103" s="152">
        <v>0</v>
      </c>
      <c r="K103" s="152">
        <v>0</v>
      </c>
      <c r="L103" s="63">
        <v>0</v>
      </c>
      <c r="M103" s="63">
        <v>0</v>
      </c>
      <c r="N103" s="51">
        <f t="shared" si="9"/>
        <v>0</v>
      </c>
      <c r="O103" s="81">
        <f>SUM(G104:G106)</f>
        <v>0</v>
      </c>
      <c r="Q103" s="244">
        <f t="shared" si="10"/>
        <v>0</v>
      </c>
    </row>
    <row r="104" spans="1:17" s="1" customFormat="1" ht="15.75" x14ac:dyDescent="0.25">
      <c r="A104" s="1">
        <f t="shared" si="8"/>
        <v>0</v>
      </c>
      <c r="B104" s="47" t="s">
        <v>152</v>
      </c>
      <c r="C104" s="269" t="s">
        <v>440</v>
      </c>
      <c r="D104" s="49" t="s">
        <v>21</v>
      </c>
      <c r="E104" s="50">
        <v>0</v>
      </c>
      <c r="F104" s="44">
        <v>0</v>
      </c>
      <c r="G104" s="82">
        <f t="shared" si="12"/>
        <v>0</v>
      </c>
      <c r="H104" s="52">
        <v>0</v>
      </c>
      <c r="I104" s="83">
        <f t="shared" si="11"/>
        <v>0</v>
      </c>
      <c r="J104" s="83">
        <v>0</v>
      </c>
      <c r="K104" s="83">
        <v>0</v>
      </c>
      <c r="L104" s="54">
        <v>0</v>
      </c>
      <c r="M104" s="54">
        <v>0</v>
      </c>
      <c r="N104" s="51">
        <f t="shared" si="9"/>
        <v>0</v>
      </c>
      <c r="O104" s="115"/>
      <c r="Q104" s="244">
        <f t="shared" si="10"/>
        <v>0</v>
      </c>
    </row>
    <row r="105" spans="1:17" s="1" customFormat="1" ht="15.75" x14ac:dyDescent="0.25">
      <c r="A105" s="1">
        <f t="shared" si="8"/>
        <v>0</v>
      </c>
      <c r="B105" s="85" t="s">
        <v>153</v>
      </c>
      <c r="C105" s="86" t="s">
        <v>441</v>
      </c>
      <c r="D105" s="127" t="s">
        <v>21</v>
      </c>
      <c r="E105" s="65">
        <v>0</v>
      </c>
      <c r="F105" s="66">
        <v>0</v>
      </c>
      <c r="G105" s="71">
        <f t="shared" si="12"/>
        <v>0</v>
      </c>
      <c r="H105" s="52">
        <v>0</v>
      </c>
      <c r="I105" s="53">
        <f t="shared" si="11"/>
        <v>0</v>
      </c>
      <c r="J105" s="53">
        <v>0</v>
      </c>
      <c r="K105" s="53">
        <v>0</v>
      </c>
      <c r="L105" s="54">
        <v>0</v>
      </c>
      <c r="M105" s="54">
        <v>0</v>
      </c>
      <c r="N105" s="71">
        <f t="shared" si="9"/>
        <v>0</v>
      </c>
      <c r="O105" s="118"/>
      <c r="P105" s="268"/>
      <c r="Q105" s="249">
        <f t="shared" si="10"/>
        <v>0</v>
      </c>
    </row>
    <row r="106" spans="1:17" s="1" customFormat="1" ht="15.75" x14ac:dyDescent="0.25">
      <c r="A106" s="1">
        <f t="shared" si="8"/>
        <v>0</v>
      </c>
      <c r="B106" s="47"/>
      <c r="C106" s="76" t="s">
        <v>36</v>
      </c>
      <c r="D106" s="77"/>
      <c r="E106" s="78"/>
      <c r="F106" s="78"/>
      <c r="G106" s="79">
        <f t="shared" si="12"/>
        <v>0</v>
      </c>
      <c r="H106" s="78"/>
      <c r="I106" s="120">
        <f t="shared" si="11"/>
        <v>0</v>
      </c>
      <c r="J106" s="120">
        <v>0</v>
      </c>
      <c r="K106" s="120">
        <v>0</v>
      </c>
      <c r="L106" s="121">
        <v>0</v>
      </c>
      <c r="M106" s="121">
        <v>0</v>
      </c>
      <c r="N106" s="79">
        <f t="shared" si="9"/>
        <v>0</v>
      </c>
      <c r="O106" s="115"/>
      <c r="Q106" s="244">
        <f t="shared" si="10"/>
        <v>0</v>
      </c>
    </row>
    <row r="107" spans="1:17" s="1" customFormat="1" ht="15.75" x14ac:dyDescent="0.25">
      <c r="A107" s="1">
        <f t="shared" si="8"/>
        <v>0</v>
      </c>
      <c r="B107" s="80" t="s">
        <v>155</v>
      </c>
      <c r="C107" s="122" t="s">
        <v>151</v>
      </c>
      <c r="D107" s="123"/>
      <c r="E107" s="124"/>
      <c r="F107" s="125"/>
      <c r="G107" s="162">
        <f t="shared" si="12"/>
        <v>0</v>
      </c>
      <c r="H107" s="125"/>
      <c r="I107" s="126">
        <f t="shared" si="11"/>
        <v>0</v>
      </c>
      <c r="J107" s="126">
        <v>0</v>
      </c>
      <c r="K107" s="126">
        <v>0</v>
      </c>
      <c r="L107" s="125">
        <v>0</v>
      </c>
      <c r="M107" s="125">
        <v>0</v>
      </c>
      <c r="N107" s="162">
        <f t="shared" si="9"/>
        <v>0</v>
      </c>
      <c r="O107" s="81">
        <f>SUM(G108:G111)</f>
        <v>0</v>
      </c>
      <c r="Q107" s="244">
        <f t="shared" si="10"/>
        <v>0</v>
      </c>
    </row>
    <row r="108" spans="1:17" s="1" customFormat="1" ht="15.75" x14ac:dyDescent="0.25">
      <c r="A108" s="1">
        <f t="shared" si="8"/>
        <v>0</v>
      </c>
      <c r="B108" s="47" t="s">
        <v>157</v>
      </c>
      <c r="C108" s="67" t="s">
        <v>119</v>
      </c>
      <c r="D108" s="68" t="s">
        <v>21</v>
      </c>
      <c r="E108" s="58">
        <v>0</v>
      </c>
      <c r="F108" s="59">
        <v>0</v>
      </c>
      <c r="G108" s="51">
        <f t="shared" si="12"/>
        <v>0</v>
      </c>
      <c r="H108" s="52">
        <v>0</v>
      </c>
      <c r="I108" s="53">
        <f t="shared" si="11"/>
        <v>0</v>
      </c>
      <c r="J108" s="53">
        <v>0</v>
      </c>
      <c r="K108" s="53">
        <v>0</v>
      </c>
      <c r="L108" s="54">
        <v>0</v>
      </c>
      <c r="M108" s="54">
        <v>0</v>
      </c>
      <c r="N108" s="51">
        <f t="shared" si="9"/>
        <v>0</v>
      </c>
      <c r="O108" s="115"/>
      <c r="Q108" s="244">
        <f t="shared" si="10"/>
        <v>0</v>
      </c>
    </row>
    <row r="109" spans="1:17" s="1" customFormat="1" ht="15.75" x14ac:dyDescent="0.25">
      <c r="A109" s="1">
        <f t="shared" si="8"/>
        <v>0</v>
      </c>
      <c r="B109" s="47" t="s">
        <v>158</v>
      </c>
      <c r="C109" s="270" t="s">
        <v>154</v>
      </c>
      <c r="D109" s="49" t="s">
        <v>21</v>
      </c>
      <c r="E109" s="58">
        <v>0</v>
      </c>
      <c r="F109" s="59">
        <v>0</v>
      </c>
      <c r="G109" s="51">
        <f t="shared" si="12"/>
        <v>0</v>
      </c>
      <c r="H109" s="52">
        <v>0</v>
      </c>
      <c r="I109" s="53">
        <f t="shared" si="11"/>
        <v>0</v>
      </c>
      <c r="J109" s="53">
        <v>0</v>
      </c>
      <c r="K109" s="53">
        <v>0</v>
      </c>
      <c r="L109" s="54">
        <v>0</v>
      </c>
      <c r="M109" s="54">
        <v>0</v>
      </c>
      <c r="N109" s="51">
        <f t="shared" si="9"/>
        <v>0</v>
      </c>
      <c r="O109" s="146"/>
      <c r="Q109" s="244">
        <f t="shared" si="10"/>
        <v>0</v>
      </c>
    </row>
    <row r="110" spans="1:17" s="1" customFormat="1" ht="15.75" x14ac:dyDescent="0.25">
      <c r="A110" s="1">
        <f t="shared" si="8"/>
        <v>0</v>
      </c>
      <c r="B110" s="85" t="s">
        <v>160</v>
      </c>
      <c r="C110" s="86" t="s">
        <v>442</v>
      </c>
      <c r="D110" s="127" t="s">
        <v>21</v>
      </c>
      <c r="E110" s="65">
        <v>0</v>
      </c>
      <c r="F110" s="66">
        <v>0</v>
      </c>
      <c r="G110" s="71">
        <f t="shared" si="12"/>
        <v>0</v>
      </c>
      <c r="H110" s="52">
        <v>0</v>
      </c>
      <c r="I110" s="53">
        <f t="shared" si="11"/>
        <v>0</v>
      </c>
      <c r="J110" s="53">
        <v>0</v>
      </c>
      <c r="K110" s="53">
        <v>0</v>
      </c>
      <c r="L110" s="54">
        <v>0</v>
      </c>
      <c r="M110" s="54">
        <v>0</v>
      </c>
      <c r="N110" s="71">
        <f t="shared" si="9"/>
        <v>0</v>
      </c>
      <c r="O110" s="147"/>
      <c r="P110" s="268"/>
      <c r="Q110" s="249">
        <f t="shared" si="10"/>
        <v>0</v>
      </c>
    </row>
    <row r="111" spans="1:17" s="1" customFormat="1" ht="15.75" x14ac:dyDescent="0.25">
      <c r="A111" s="1">
        <f t="shared" si="8"/>
        <v>0</v>
      </c>
      <c r="B111" s="47"/>
      <c r="C111" s="76" t="s">
        <v>36</v>
      </c>
      <c r="D111" s="77"/>
      <c r="E111" s="78"/>
      <c r="F111" s="78"/>
      <c r="G111" s="79">
        <f t="shared" si="12"/>
        <v>0</v>
      </c>
      <c r="H111" s="78"/>
      <c r="I111" s="120">
        <f t="shared" si="11"/>
        <v>0</v>
      </c>
      <c r="J111" s="120">
        <v>0</v>
      </c>
      <c r="K111" s="120">
        <v>0</v>
      </c>
      <c r="L111" s="121">
        <v>0</v>
      </c>
      <c r="M111" s="121">
        <v>0</v>
      </c>
      <c r="N111" s="79">
        <f t="shared" si="9"/>
        <v>0</v>
      </c>
      <c r="O111" s="146"/>
      <c r="Q111" s="244">
        <f t="shared" si="10"/>
        <v>0</v>
      </c>
    </row>
    <row r="112" spans="1:17" s="1" customFormat="1" ht="15.75" x14ac:dyDescent="0.25">
      <c r="A112" s="1">
        <f t="shared" si="8"/>
        <v>0</v>
      </c>
      <c r="B112" s="80" t="s">
        <v>168</v>
      </c>
      <c r="C112" s="122" t="s">
        <v>443</v>
      </c>
      <c r="D112" s="123"/>
      <c r="E112" s="124"/>
      <c r="F112" s="125"/>
      <c r="G112" s="162">
        <f t="shared" si="12"/>
        <v>0</v>
      </c>
      <c r="H112" s="125"/>
      <c r="I112" s="126">
        <f t="shared" si="11"/>
        <v>0</v>
      </c>
      <c r="J112" s="126">
        <v>0</v>
      </c>
      <c r="K112" s="126">
        <v>0</v>
      </c>
      <c r="L112" s="125">
        <v>0</v>
      </c>
      <c r="M112" s="125">
        <v>0</v>
      </c>
      <c r="N112" s="162">
        <f t="shared" si="9"/>
        <v>0</v>
      </c>
      <c r="O112" s="81">
        <f>SUM(G113:G118)</f>
        <v>0</v>
      </c>
      <c r="Q112" s="244">
        <f t="shared" si="10"/>
        <v>0</v>
      </c>
    </row>
    <row r="113" spans="1:17" s="1" customFormat="1" ht="15.75" x14ac:dyDescent="0.25">
      <c r="A113" s="1">
        <f t="shared" si="8"/>
        <v>0</v>
      </c>
      <c r="B113" s="47" t="s">
        <v>170</v>
      </c>
      <c r="C113" s="48" t="s">
        <v>444</v>
      </c>
      <c r="D113" s="49" t="s">
        <v>21</v>
      </c>
      <c r="E113" s="50">
        <v>0</v>
      </c>
      <c r="F113" s="44">
        <v>0</v>
      </c>
      <c r="G113" s="82">
        <f t="shared" si="12"/>
        <v>0</v>
      </c>
      <c r="H113" s="52">
        <v>0</v>
      </c>
      <c r="I113" s="83">
        <f t="shared" si="11"/>
        <v>0</v>
      </c>
      <c r="J113" s="83">
        <v>0</v>
      </c>
      <c r="K113" s="83">
        <v>0</v>
      </c>
      <c r="L113" s="84">
        <v>0</v>
      </c>
      <c r="M113" s="84">
        <v>0</v>
      </c>
      <c r="N113" s="51">
        <f t="shared" si="9"/>
        <v>0</v>
      </c>
      <c r="O113" s="115"/>
      <c r="Q113" s="244">
        <f t="shared" si="10"/>
        <v>0</v>
      </c>
    </row>
    <row r="114" spans="1:17" s="1" customFormat="1" ht="15.75" x14ac:dyDescent="0.25">
      <c r="A114" s="1">
        <f t="shared" si="8"/>
        <v>0</v>
      </c>
      <c r="B114" s="47" t="s">
        <v>171</v>
      </c>
      <c r="C114" s="57" t="s">
        <v>445</v>
      </c>
      <c r="D114" s="49" t="s">
        <v>21</v>
      </c>
      <c r="E114" s="58">
        <v>0</v>
      </c>
      <c r="F114" s="59">
        <v>0</v>
      </c>
      <c r="G114" s="51">
        <f t="shared" si="12"/>
        <v>0</v>
      </c>
      <c r="H114" s="52">
        <v>0</v>
      </c>
      <c r="I114" s="53">
        <f t="shared" si="11"/>
        <v>0</v>
      </c>
      <c r="J114" s="53">
        <v>0</v>
      </c>
      <c r="K114" s="53">
        <v>0</v>
      </c>
      <c r="L114" s="84">
        <v>0</v>
      </c>
      <c r="M114" s="84">
        <v>0</v>
      </c>
      <c r="N114" s="51">
        <f t="shared" si="9"/>
        <v>0</v>
      </c>
      <c r="O114" s="115"/>
      <c r="Q114" s="244">
        <f t="shared" si="10"/>
        <v>0</v>
      </c>
    </row>
    <row r="115" spans="1:17" s="1" customFormat="1" ht="15.75" x14ac:dyDescent="0.25">
      <c r="A115" s="1">
        <f t="shared" si="8"/>
        <v>0</v>
      </c>
      <c r="B115" s="47" t="s">
        <v>446</v>
      </c>
      <c r="C115" s="57" t="s">
        <v>447</v>
      </c>
      <c r="D115" s="49" t="s">
        <v>21</v>
      </c>
      <c r="E115" s="58">
        <v>0</v>
      </c>
      <c r="F115" s="59">
        <v>0</v>
      </c>
      <c r="G115" s="51">
        <f t="shared" si="12"/>
        <v>0</v>
      </c>
      <c r="H115" s="52">
        <v>0</v>
      </c>
      <c r="I115" s="53">
        <f t="shared" si="11"/>
        <v>0</v>
      </c>
      <c r="J115" s="53">
        <v>0</v>
      </c>
      <c r="K115" s="53">
        <v>0</v>
      </c>
      <c r="L115" s="84">
        <v>0</v>
      </c>
      <c r="M115" s="84">
        <v>0</v>
      </c>
      <c r="N115" s="51">
        <f t="shared" si="9"/>
        <v>0</v>
      </c>
      <c r="O115" s="115"/>
      <c r="Q115" s="244">
        <f t="shared" si="10"/>
        <v>0</v>
      </c>
    </row>
    <row r="116" spans="1:17" s="1" customFormat="1" ht="15.75" x14ac:dyDescent="0.25">
      <c r="A116" s="1">
        <f t="shared" si="8"/>
        <v>0</v>
      </c>
      <c r="B116" s="47" t="s">
        <v>448</v>
      </c>
      <c r="C116" s="57" t="s">
        <v>449</v>
      </c>
      <c r="D116" s="49" t="s">
        <v>21</v>
      </c>
      <c r="E116" s="58">
        <v>0</v>
      </c>
      <c r="F116" s="59">
        <v>0</v>
      </c>
      <c r="G116" s="51">
        <f t="shared" si="12"/>
        <v>0</v>
      </c>
      <c r="H116" s="52">
        <v>0</v>
      </c>
      <c r="I116" s="53">
        <f t="shared" si="11"/>
        <v>0</v>
      </c>
      <c r="J116" s="53">
        <v>0</v>
      </c>
      <c r="K116" s="53">
        <v>0</v>
      </c>
      <c r="L116" s="84">
        <v>0</v>
      </c>
      <c r="M116" s="84">
        <v>0</v>
      </c>
      <c r="N116" s="51">
        <f t="shared" si="9"/>
        <v>0</v>
      </c>
      <c r="O116" s="115"/>
      <c r="Q116" s="244">
        <f t="shared" si="10"/>
        <v>0</v>
      </c>
    </row>
    <row r="117" spans="1:17" s="1" customFormat="1" ht="15.75" x14ac:dyDescent="0.25">
      <c r="A117" s="1">
        <f t="shared" si="8"/>
        <v>0</v>
      </c>
      <c r="B117" s="85" t="s">
        <v>450</v>
      </c>
      <c r="C117" s="86" t="s">
        <v>451</v>
      </c>
      <c r="D117" s="127" t="s">
        <v>21</v>
      </c>
      <c r="E117" s="65">
        <v>0</v>
      </c>
      <c r="F117" s="66">
        <v>0</v>
      </c>
      <c r="G117" s="71">
        <f t="shared" si="12"/>
        <v>0</v>
      </c>
      <c r="H117" s="52">
        <v>0</v>
      </c>
      <c r="I117" s="53">
        <f t="shared" si="11"/>
        <v>0</v>
      </c>
      <c r="J117" s="53">
        <v>0</v>
      </c>
      <c r="K117" s="53">
        <v>0</v>
      </c>
      <c r="L117" s="84">
        <v>0</v>
      </c>
      <c r="M117" s="84">
        <v>0</v>
      </c>
      <c r="N117" s="71">
        <f t="shared" si="9"/>
        <v>0</v>
      </c>
      <c r="O117" s="118"/>
      <c r="P117" s="268"/>
      <c r="Q117" s="249">
        <f t="shared" si="10"/>
        <v>0</v>
      </c>
    </row>
    <row r="118" spans="1:17" s="1" customFormat="1" ht="15.75" x14ac:dyDescent="0.25">
      <c r="A118" s="1">
        <f t="shared" si="8"/>
        <v>0</v>
      </c>
      <c r="B118" s="47"/>
      <c r="C118" s="76" t="s">
        <v>36</v>
      </c>
      <c r="D118" s="77"/>
      <c r="E118" s="78"/>
      <c r="F118" s="78"/>
      <c r="G118" s="79">
        <f t="shared" si="12"/>
        <v>0</v>
      </c>
      <c r="H118" s="78"/>
      <c r="I118" s="120">
        <f t="shared" si="11"/>
        <v>0</v>
      </c>
      <c r="J118" s="120">
        <v>0</v>
      </c>
      <c r="K118" s="120">
        <v>0</v>
      </c>
      <c r="L118" s="121">
        <v>0</v>
      </c>
      <c r="M118" s="121">
        <v>0</v>
      </c>
      <c r="N118" s="79">
        <f t="shared" si="9"/>
        <v>0</v>
      </c>
      <c r="O118" s="115"/>
      <c r="Q118" s="244">
        <f t="shared" si="10"/>
        <v>0</v>
      </c>
    </row>
    <row r="119" spans="1:17" s="1" customFormat="1" ht="15.75" x14ac:dyDescent="0.25">
      <c r="A119" s="1">
        <f t="shared" si="8"/>
        <v>0</v>
      </c>
      <c r="B119" s="80" t="s">
        <v>173</v>
      </c>
      <c r="C119" s="122" t="s">
        <v>156</v>
      </c>
      <c r="D119" s="123"/>
      <c r="E119" s="124"/>
      <c r="F119" s="125"/>
      <c r="G119" s="162">
        <f t="shared" si="12"/>
        <v>0</v>
      </c>
      <c r="H119" s="125"/>
      <c r="I119" s="126">
        <f t="shared" si="11"/>
        <v>0</v>
      </c>
      <c r="J119" s="126">
        <v>0</v>
      </c>
      <c r="K119" s="126">
        <v>0</v>
      </c>
      <c r="L119" s="125">
        <v>0</v>
      </c>
      <c r="M119" s="125">
        <v>0</v>
      </c>
      <c r="N119" s="162">
        <f t="shared" si="9"/>
        <v>0</v>
      </c>
      <c r="O119" s="81">
        <f>SUM(G120:G133)</f>
        <v>0</v>
      </c>
      <c r="Q119" s="244">
        <f t="shared" si="10"/>
        <v>0</v>
      </c>
    </row>
    <row r="120" spans="1:17" s="1" customFormat="1" ht="15.75" x14ac:dyDescent="0.25">
      <c r="A120" s="1">
        <f t="shared" si="8"/>
        <v>0</v>
      </c>
      <c r="B120" s="47" t="s">
        <v>175</v>
      </c>
      <c r="C120" s="48" t="s">
        <v>127</v>
      </c>
      <c r="D120" s="49" t="s">
        <v>21</v>
      </c>
      <c r="E120" s="50">
        <v>0</v>
      </c>
      <c r="F120" s="44">
        <v>0</v>
      </c>
      <c r="G120" s="82">
        <f t="shared" si="12"/>
        <v>0</v>
      </c>
      <c r="H120" s="52">
        <v>0</v>
      </c>
      <c r="I120" s="83">
        <f t="shared" si="11"/>
        <v>0</v>
      </c>
      <c r="J120" s="83">
        <v>0</v>
      </c>
      <c r="K120" s="83">
        <v>0</v>
      </c>
      <c r="L120" s="84">
        <v>0</v>
      </c>
      <c r="M120" s="84">
        <v>0</v>
      </c>
      <c r="N120" s="51">
        <f t="shared" si="9"/>
        <v>0</v>
      </c>
      <c r="O120" s="115"/>
      <c r="Q120" s="244">
        <f t="shared" si="10"/>
        <v>0</v>
      </c>
    </row>
    <row r="121" spans="1:17" s="1" customFormat="1" ht="15.75" x14ac:dyDescent="0.25">
      <c r="A121" s="1">
        <f t="shared" si="8"/>
        <v>0</v>
      </c>
      <c r="B121" s="47" t="s">
        <v>177</v>
      </c>
      <c r="C121" s="57" t="s">
        <v>159</v>
      </c>
      <c r="D121" s="49" t="s">
        <v>21</v>
      </c>
      <c r="E121" s="58">
        <v>0</v>
      </c>
      <c r="F121" s="59">
        <v>0</v>
      </c>
      <c r="G121" s="51">
        <f t="shared" si="12"/>
        <v>0</v>
      </c>
      <c r="H121" s="52">
        <v>0</v>
      </c>
      <c r="I121" s="53">
        <f t="shared" si="11"/>
        <v>0</v>
      </c>
      <c r="J121" s="53">
        <v>0</v>
      </c>
      <c r="K121" s="53">
        <v>0</v>
      </c>
      <c r="L121" s="84">
        <v>0</v>
      </c>
      <c r="M121" s="84">
        <v>0</v>
      </c>
      <c r="N121" s="51">
        <f t="shared" si="9"/>
        <v>0</v>
      </c>
      <c r="O121" s="115"/>
      <c r="Q121" s="244">
        <f t="shared" si="10"/>
        <v>0</v>
      </c>
    </row>
    <row r="122" spans="1:17" s="1" customFormat="1" ht="15.75" x14ac:dyDescent="0.25">
      <c r="A122" s="1">
        <f t="shared" si="8"/>
        <v>0</v>
      </c>
      <c r="B122" s="47" t="s">
        <v>179</v>
      </c>
      <c r="C122" s="57" t="s">
        <v>161</v>
      </c>
      <c r="D122" s="49" t="s">
        <v>21</v>
      </c>
      <c r="E122" s="58">
        <v>0</v>
      </c>
      <c r="F122" s="59">
        <v>0</v>
      </c>
      <c r="G122" s="51">
        <f t="shared" si="12"/>
        <v>0</v>
      </c>
      <c r="H122" s="52">
        <v>0</v>
      </c>
      <c r="I122" s="53">
        <f t="shared" si="11"/>
        <v>0</v>
      </c>
      <c r="J122" s="53">
        <v>0</v>
      </c>
      <c r="K122" s="53">
        <v>0</v>
      </c>
      <c r="L122" s="84">
        <v>0</v>
      </c>
      <c r="M122" s="84">
        <v>0</v>
      </c>
      <c r="N122" s="51">
        <f t="shared" si="9"/>
        <v>0</v>
      </c>
      <c r="O122" s="115"/>
      <c r="Q122" s="244">
        <f t="shared" si="10"/>
        <v>0</v>
      </c>
    </row>
    <row r="123" spans="1:17" s="1" customFormat="1" ht="15.75" x14ac:dyDescent="0.25">
      <c r="A123" s="1">
        <f t="shared" si="8"/>
        <v>0</v>
      </c>
      <c r="B123" s="47" t="s">
        <v>181</v>
      </c>
      <c r="C123" s="57" t="s">
        <v>452</v>
      </c>
      <c r="D123" s="49" t="s">
        <v>21</v>
      </c>
      <c r="E123" s="58">
        <v>0</v>
      </c>
      <c r="F123" s="59">
        <v>0</v>
      </c>
      <c r="G123" s="51">
        <f t="shared" si="12"/>
        <v>0</v>
      </c>
      <c r="H123" s="52">
        <v>0</v>
      </c>
      <c r="I123" s="53">
        <f t="shared" si="11"/>
        <v>0</v>
      </c>
      <c r="J123" s="53">
        <v>0</v>
      </c>
      <c r="K123" s="53">
        <v>0</v>
      </c>
      <c r="L123" s="84">
        <v>0</v>
      </c>
      <c r="M123" s="84">
        <v>0</v>
      </c>
      <c r="N123" s="51">
        <f t="shared" si="9"/>
        <v>0</v>
      </c>
      <c r="O123" s="115"/>
      <c r="Q123" s="244">
        <f t="shared" si="10"/>
        <v>0</v>
      </c>
    </row>
    <row r="124" spans="1:17" s="1" customFormat="1" ht="15.75" x14ac:dyDescent="0.25">
      <c r="A124" s="1">
        <f t="shared" si="8"/>
        <v>0</v>
      </c>
      <c r="B124" s="47" t="s">
        <v>183</v>
      </c>
      <c r="C124" s="57" t="s">
        <v>453</v>
      </c>
      <c r="D124" s="49" t="s">
        <v>21</v>
      </c>
      <c r="E124" s="58">
        <v>0</v>
      </c>
      <c r="F124" s="59">
        <v>0</v>
      </c>
      <c r="G124" s="51">
        <f t="shared" si="12"/>
        <v>0</v>
      </c>
      <c r="H124" s="52">
        <v>0</v>
      </c>
      <c r="I124" s="53">
        <f t="shared" si="11"/>
        <v>0</v>
      </c>
      <c r="J124" s="53">
        <v>0</v>
      </c>
      <c r="K124" s="53">
        <v>0</v>
      </c>
      <c r="L124" s="84">
        <v>0</v>
      </c>
      <c r="M124" s="84">
        <v>0</v>
      </c>
      <c r="N124" s="51">
        <f t="shared" si="9"/>
        <v>0</v>
      </c>
      <c r="O124" s="115"/>
      <c r="Q124" s="244">
        <f t="shared" si="10"/>
        <v>0</v>
      </c>
    </row>
    <row r="125" spans="1:17" s="1" customFormat="1" ht="15.75" x14ac:dyDescent="0.25">
      <c r="A125" s="1">
        <f t="shared" si="8"/>
        <v>0</v>
      </c>
      <c r="B125" s="47" t="s">
        <v>185</v>
      </c>
      <c r="C125" s="57" t="s">
        <v>454</v>
      </c>
      <c r="D125" s="49" t="s">
        <v>21</v>
      </c>
      <c r="E125" s="58">
        <v>0</v>
      </c>
      <c r="F125" s="59">
        <v>0</v>
      </c>
      <c r="G125" s="51">
        <f t="shared" si="12"/>
        <v>0</v>
      </c>
      <c r="H125" s="52">
        <v>0</v>
      </c>
      <c r="I125" s="53">
        <f t="shared" si="11"/>
        <v>0</v>
      </c>
      <c r="J125" s="53">
        <v>0</v>
      </c>
      <c r="K125" s="53">
        <v>0</v>
      </c>
      <c r="L125" s="84">
        <v>0</v>
      </c>
      <c r="M125" s="84">
        <v>0</v>
      </c>
      <c r="N125" s="51">
        <f t="shared" si="9"/>
        <v>0</v>
      </c>
      <c r="O125" s="115"/>
      <c r="Q125" s="244">
        <f t="shared" si="10"/>
        <v>0</v>
      </c>
    </row>
    <row r="126" spans="1:17" s="1" customFormat="1" ht="15.75" x14ac:dyDescent="0.25">
      <c r="A126" s="1">
        <f t="shared" si="8"/>
        <v>0</v>
      </c>
      <c r="B126" s="47" t="s">
        <v>187</v>
      </c>
      <c r="C126" s="57" t="s">
        <v>163</v>
      </c>
      <c r="D126" s="49" t="s">
        <v>21</v>
      </c>
      <c r="E126" s="58">
        <v>0</v>
      </c>
      <c r="F126" s="59">
        <v>0</v>
      </c>
      <c r="G126" s="51">
        <f t="shared" si="12"/>
        <v>0</v>
      </c>
      <c r="H126" s="52">
        <v>0</v>
      </c>
      <c r="I126" s="53">
        <f t="shared" si="11"/>
        <v>0</v>
      </c>
      <c r="J126" s="53">
        <v>0</v>
      </c>
      <c r="K126" s="53">
        <v>0</v>
      </c>
      <c r="L126" s="84">
        <v>0</v>
      </c>
      <c r="M126" s="84">
        <v>0</v>
      </c>
      <c r="N126" s="51">
        <f t="shared" si="9"/>
        <v>0</v>
      </c>
      <c r="O126" s="115"/>
      <c r="Q126" s="244">
        <f t="shared" si="10"/>
        <v>0</v>
      </c>
    </row>
    <row r="127" spans="1:17" s="1" customFormat="1" ht="15.75" x14ac:dyDescent="0.25">
      <c r="A127" s="1">
        <f t="shared" si="8"/>
        <v>0</v>
      </c>
      <c r="B127" s="47" t="s">
        <v>189</v>
      </c>
      <c r="C127" s="57" t="s">
        <v>165</v>
      </c>
      <c r="D127" s="49" t="s">
        <v>21</v>
      </c>
      <c r="E127" s="58">
        <v>0</v>
      </c>
      <c r="F127" s="59">
        <v>0</v>
      </c>
      <c r="G127" s="51">
        <f t="shared" si="12"/>
        <v>0</v>
      </c>
      <c r="H127" s="52">
        <v>0</v>
      </c>
      <c r="I127" s="53">
        <f t="shared" si="11"/>
        <v>0</v>
      </c>
      <c r="J127" s="53">
        <v>0</v>
      </c>
      <c r="K127" s="53">
        <v>0</v>
      </c>
      <c r="L127" s="84">
        <v>0</v>
      </c>
      <c r="M127" s="84">
        <v>0</v>
      </c>
      <c r="N127" s="51">
        <f t="shared" si="9"/>
        <v>0</v>
      </c>
      <c r="O127" s="115"/>
      <c r="Q127" s="244">
        <f t="shared" si="10"/>
        <v>0</v>
      </c>
    </row>
    <row r="128" spans="1:17" s="1" customFormat="1" ht="15.75" x14ac:dyDescent="0.25">
      <c r="A128" s="1">
        <f t="shared" si="8"/>
        <v>0</v>
      </c>
      <c r="B128" s="47" t="s">
        <v>191</v>
      </c>
      <c r="C128" s="57" t="s">
        <v>455</v>
      </c>
      <c r="D128" s="49" t="s">
        <v>21</v>
      </c>
      <c r="E128" s="58">
        <v>0</v>
      </c>
      <c r="F128" s="59">
        <v>0</v>
      </c>
      <c r="G128" s="51">
        <f t="shared" si="12"/>
        <v>0</v>
      </c>
      <c r="H128" s="52">
        <v>0</v>
      </c>
      <c r="I128" s="53">
        <f t="shared" si="11"/>
        <v>0</v>
      </c>
      <c r="J128" s="53">
        <v>0</v>
      </c>
      <c r="K128" s="53">
        <v>0</v>
      </c>
      <c r="L128" s="84">
        <v>0</v>
      </c>
      <c r="M128" s="84">
        <v>0</v>
      </c>
      <c r="N128" s="51">
        <f t="shared" si="9"/>
        <v>0</v>
      </c>
      <c r="O128" s="115"/>
      <c r="Q128" s="244">
        <f t="shared" si="10"/>
        <v>0</v>
      </c>
    </row>
    <row r="129" spans="1:17" s="1" customFormat="1" ht="15.75" x14ac:dyDescent="0.25">
      <c r="A129" s="1">
        <f t="shared" si="8"/>
        <v>0</v>
      </c>
      <c r="B129" s="47" t="s">
        <v>456</v>
      </c>
      <c r="C129" s="57" t="s">
        <v>457</v>
      </c>
      <c r="D129" s="49" t="s">
        <v>21</v>
      </c>
      <c r="E129" s="58">
        <v>0</v>
      </c>
      <c r="F129" s="59">
        <v>0</v>
      </c>
      <c r="G129" s="51">
        <f t="shared" si="12"/>
        <v>0</v>
      </c>
      <c r="H129" s="52">
        <v>0</v>
      </c>
      <c r="I129" s="53">
        <f t="shared" si="11"/>
        <v>0</v>
      </c>
      <c r="J129" s="53">
        <v>0</v>
      </c>
      <c r="K129" s="53">
        <v>0</v>
      </c>
      <c r="L129" s="84">
        <v>0</v>
      </c>
      <c r="M129" s="84">
        <v>0</v>
      </c>
      <c r="N129" s="51">
        <f t="shared" si="9"/>
        <v>0</v>
      </c>
      <c r="O129" s="115"/>
      <c r="Q129" s="244">
        <f t="shared" si="10"/>
        <v>0</v>
      </c>
    </row>
    <row r="130" spans="1:17" s="1" customFormat="1" ht="15.75" x14ac:dyDescent="0.25">
      <c r="A130" s="1">
        <f t="shared" si="8"/>
        <v>0</v>
      </c>
      <c r="B130" s="47" t="s">
        <v>458</v>
      </c>
      <c r="C130" s="57" t="s">
        <v>459</v>
      </c>
      <c r="D130" s="49" t="s">
        <v>21</v>
      </c>
      <c r="E130" s="58">
        <v>0</v>
      </c>
      <c r="F130" s="59">
        <v>0</v>
      </c>
      <c r="G130" s="51">
        <f t="shared" si="12"/>
        <v>0</v>
      </c>
      <c r="H130" s="52">
        <v>0</v>
      </c>
      <c r="I130" s="53">
        <f t="shared" si="11"/>
        <v>0</v>
      </c>
      <c r="J130" s="53">
        <v>0</v>
      </c>
      <c r="K130" s="53">
        <v>0</v>
      </c>
      <c r="L130" s="84">
        <v>0</v>
      </c>
      <c r="M130" s="84">
        <v>0</v>
      </c>
      <c r="N130" s="51">
        <f t="shared" si="9"/>
        <v>0</v>
      </c>
      <c r="O130" s="115"/>
      <c r="Q130" s="244">
        <f t="shared" si="10"/>
        <v>0</v>
      </c>
    </row>
    <row r="131" spans="1:17" s="1" customFormat="1" ht="15.75" x14ac:dyDescent="0.25">
      <c r="A131" s="1">
        <f t="shared" si="8"/>
        <v>0</v>
      </c>
      <c r="B131" s="47" t="s">
        <v>460</v>
      </c>
      <c r="C131" s="57" t="s">
        <v>167</v>
      </c>
      <c r="D131" s="49" t="s">
        <v>21</v>
      </c>
      <c r="E131" s="58">
        <v>0</v>
      </c>
      <c r="F131" s="59">
        <v>0</v>
      </c>
      <c r="G131" s="51">
        <f t="shared" si="12"/>
        <v>0</v>
      </c>
      <c r="H131" s="52">
        <v>0</v>
      </c>
      <c r="I131" s="53">
        <f t="shared" si="11"/>
        <v>0</v>
      </c>
      <c r="J131" s="53">
        <v>0</v>
      </c>
      <c r="K131" s="53">
        <v>0</v>
      </c>
      <c r="L131" s="84">
        <v>0</v>
      </c>
      <c r="M131" s="84">
        <v>0</v>
      </c>
      <c r="N131" s="51">
        <f t="shared" si="9"/>
        <v>0</v>
      </c>
      <c r="O131" s="115"/>
      <c r="Q131" s="244">
        <f t="shared" si="10"/>
        <v>0</v>
      </c>
    </row>
    <row r="132" spans="1:17" s="1" customFormat="1" ht="15.75" x14ac:dyDescent="0.25">
      <c r="A132" s="1">
        <f t="shared" ref="A132:A195" si="13">G132-N132</f>
        <v>0</v>
      </c>
      <c r="B132" s="85" t="s">
        <v>461</v>
      </c>
      <c r="C132" s="86" t="s">
        <v>462</v>
      </c>
      <c r="D132" s="127" t="s">
        <v>21</v>
      </c>
      <c r="E132" s="65">
        <v>0</v>
      </c>
      <c r="F132" s="66">
        <v>0</v>
      </c>
      <c r="G132" s="71">
        <f t="shared" si="12"/>
        <v>0</v>
      </c>
      <c r="H132" s="52">
        <v>0</v>
      </c>
      <c r="I132" s="53">
        <f t="shared" si="11"/>
        <v>0</v>
      </c>
      <c r="J132" s="53">
        <v>0</v>
      </c>
      <c r="K132" s="53">
        <v>0</v>
      </c>
      <c r="L132" s="84">
        <v>0</v>
      </c>
      <c r="M132" s="84">
        <v>0</v>
      </c>
      <c r="N132" s="71">
        <f t="shared" ref="N132:N195" si="14">SUM(I132:M132)</f>
        <v>0</v>
      </c>
      <c r="O132" s="118"/>
      <c r="P132" s="268"/>
      <c r="Q132" s="249">
        <f t="shared" ref="Q132:Q195" si="15">SUM(I132:K132)-H132</f>
        <v>0</v>
      </c>
    </row>
    <row r="133" spans="1:17" s="1" customFormat="1" ht="15.75" x14ac:dyDescent="0.25">
      <c r="A133" s="1">
        <f t="shared" si="13"/>
        <v>0</v>
      </c>
      <c r="B133" s="47"/>
      <c r="C133" s="76" t="s">
        <v>36</v>
      </c>
      <c r="D133" s="77"/>
      <c r="E133" s="78"/>
      <c r="F133" s="78"/>
      <c r="G133" s="79">
        <f t="shared" si="12"/>
        <v>0</v>
      </c>
      <c r="H133" s="78"/>
      <c r="I133" s="120">
        <f t="shared" ref="I133:I196" si="16">G133</f>
        <v>0</v>
      </c>
      <c r="J133" s="120">
        <v>0</v>
      </c>
      <c r="K133" s="120">
        <v>0</v>
      </c>
      <c r="L133" s="121">
        <v>0</v>
      </c>
      <c r="M133" s="121">
        <v>0</v>
      </c>
      <c r="N133" s="79">
        <f t="shared" si="14"/>
        <v>0</v>
      </c>
      <c r="O133" s="115"/>
      <c r="Q133" s="244">
        <f t="shared" si="15"/>
        <v>0</v>
      </c>
    </row>
    <row r="134" spans="1:17" s="1" customFormat="1" ht="15.75" x14ac:dyDescent="0.25">
      <c r="A134" s="1">
        <f t="shared" si="13"/>
        <v>0</v>
      </c>
      <c r="B134" s="80" t="s">
        <v>193</v>
      </c>
      <c r="C134" s="122" t="s">
        <v>463</v>
      </c>
      <c r="D134" s="123"/>
      <c r="E134" s="124"/>
      <c r="F134" s="125"/>
      <c r="G134" s="162">
        <f t="shared" si="12"/>
        <v>0</v>
      </c>
      <c r="H134" s="125"/>
      <c r="I134" s="126">
        <f t="shared" si="16"/>
        <v>0</v>
      </c>
      <c r="J134" s="126">
        <v>0</v>
      </c>
      <c r="K134" s="126">
        <v>0</v>
      </c>
      <c r="L134" s="125">
        <v>0</v>
      </c>
      <c r="M134" s="125">
        <v>0</v>
      </c>
      <c r="N134" s="162">
        <f t="shared" si="14"/>
        <v>0</v>
      </c>
      <c r="O134" s="81">
        <f>SUM(G135:G151)</f>
        <v>0</v>
      </c>
      <c r="Q134" s="244">
        <f t="shared" si="15"/>
        <v>0</v>
      </c>
    </row>
    <row r="135" spans="1:17" s="1" customFormat="1" ht="15.75" x14ac:dyDescent="0.25">
      <c r="A135" s="1">
        <f t="shared" si="13"/>
        <v>0</v>
      </c>
      <c r="B135" s="47" t="s">
        <v>195</v>
      </c>
      <c r="C135" s="48" t="s">
        <v>204</v>
      </c>
      <c r="D135" s="49" t="s">
        <v>21</v>
      </c>
      <c r="E135" s="50"/>
      <c r="F135" s="44">
        <v>0</v>
      </c>
      <c r="G135" s="82">
        <f t="shared" si="12"/>
        <v>0</v>
      </c>
      <c r="H135" s="52">
        <v>0</v>
      </c>
      <c r="I135" s="83">
        <f t="shared" si="16"/>
        <v>0</v>
      </c>
      <c r="J135" s="83">
        <v>0</v>
      </c>
      <c r="K135" s="83">
        <v>0</v>
      </c>
      <c r="L135" s="54">
        <v>0</v>
      </c>
      <c r="M135" s="54">
        <v>0</v>
      </c>
      <c r="N135" s="51">
        <f t="shared" si="14"/>
        <v>0</v>
      </c>
      <c r="O135" s="115"/>
      <c r="Q135" s="244">
        <f t="shared" si="15"/>
        <v>0</v>
      </c>
    </row>
    <row r="136" spans="1:17" s="1" customFormat="1" ht="15.75" x14ac:dyDescent="0.25">
      <c r="A136" s="1">
        <f t="shared" si="13"/>
        <v>0</v>
      </c>
      <c r="B136" s="47" t="s">
        <v>197</v>
      </c>
      <c r="C136" s="57" t="s">
        <v>206</v>
      </c>
      <c r="D136" s="49" t="s">
        <v>21</v>
      </c>
      <c r="E136" s="58">
        <v>0</v>
      </c>
      <c r="F136" s="59">
        <v>0</v>
      </c>
      <c r="G136" s="51">
        <f t="shared" si="12"/>
        <v>0</v>
      </c>
      <c r="H136" s="52">
        <v>0</v>
      </c>
      <c r="I136" s="53">
        <f t="shared" si="16"/>
        <v>0</v>
      </c>
      <c r="J136" s="53">
        <v>0</v>
      </c>
      <c r="K136" s="53">
        <v>0</v>
      </c>
      <c r="L136" s="54">
        <v>0</v>
      </c>
      <c r="M136" s="54">
        <v>0</v>
      </c>
      <c r="N136" s="51">
        <f t="shared" si="14"/>
        <v>0</v>
      </c>
      <c r="O136" s="115"/>
      <c r="Q136" s="244">
        <f t="shared" si="15"/>
        <v>0</v>
      </c>
    </row>
    <row r="137" spans="1:17" s="1" customFormat="1" ht="15.75" x14ac:dyDescent="0.25">
      <c r="A137" s="1">
        <f t="shared" si="13"/>
        <v>0</v>
      </c>
      <c r="B137" s="47" t="s">
        <v>464</v>
      </c>
      <c r="C137" s="57" t="s">
        <v>465</v>
      </c>
      <c r="D137" s="49" t="s">
        <v>21</v>
      </c>
      <c r="E137" s="58">
        <v>0</v>
      </c>
      <c r="F137" s="59">
        <v>0</v>
      </c>
      <c r="G137" s="51">
        <f t="shared" si="12"/>
        <v>0</v>
      </c>
      <c r="H137" s="52">
        <v>0</v>
      </c>
      <c r="I137" s="53">
        <f t="shared" si="16"/>
        <v>0</v>
      </c>
      <c r="J137" s="53">
        <v>0</v>
      </c>
      <c r="K137" s="53">
        <v>0</v>
      </c>
      <c r="L137" s="54">
        <v>0</v>
      </c>
      <c r="M137" s="54">
        <v>0</v>
      </c>
      <c r="N137" s="51">
        <f t="shared" si="14"/>
        <v>0</v>
      </c>
      <c r="O137" s="115"/>
      <c r="Q137" s="244">
        <f t="shared" si="15"/>
        <v>0</v>
      </c>
    </row>
    <row r="138" spans="1:17" s="1" customFormat="1" ht="15.75" x14ac:dyDescent="0.25">
      <c r="A138" s="1">
        <f t="shared" si="13"/>
        <v>0</v>
      </c>
      <c r="B138" s="47" t="s">
        <v>466</v>
      </c>
      <c r="C138" s="57" t="s">
        <v>467</v>
      </c>
      <c r="D138" s="49" t="s">
        <v>21</v>
      </c>
      <c r="E138" s="58">
        <v>0</v>
      </c>
      <c r="F138" s="59">
        <v>0</v>
      </c>
      <c r="G138" s="51">
        <f t="shared" si="12"/>
        <v>0</v>
      </c>
      <c r="H138" s="52">
        <v>0</v>
      </c>
      <c r="I138" s="53">
        <f t="shared" si="16"/>
        <v>0</v>
      </c>
      <c r="J138" s="53">
        <v>0</v>
      </c>
      <c r="K138" s="53">
        <v>0</v>
      </c>
      <c r="L138" s="54">
        <v>0</v>
      </c>
      <c r="M138" s="54">
        <v>0</v>
      </c>
      <c r="N138" s="51">
        <f t="shared" si="14"/>
        <v>0</v>
      </c>
      <c r="O138" s="115"/>
      <c r="Q138" s="244">
        <f t="shared" si="15"/>
        <v>0</v>
      </c>
    </row>
    <row r="139" spans="1:17" s="1" customFormat="1" ht="15.75" x14ac:dyDescent="0.25">
      <c r="A139" s="1">
        <f t="shared" si="13"/>
        <v>0</v>
      </c>
      <c r="B139" s="47" t="s">
        <v>468</v>
      </c>
      <c r="C139" s="57" t="s">
        <v>469</v>
      </c>
      <c r="D139" s="49" t="s">
        <v>21</v>
      </c>
      <c r="E139" s="58">
        <v>0</v>
      </c>
      <c r="F139" s="59">
        <v>0</v>
      </c>
      <c r="G139" s="51">
        <f t="shared" si="12"/>
        <v>0</v>
      </c>
      <c r="H139" s="52">
        <v>0</v>
      </c>
      <c r="I139" s="53">
        <f t="shared" si="16"/>
        <v>0</v>
      </c>
      <c r="J139" s="53">
        <v>0</v>
      </c>
      <c r="K139" s="53">
        <v>0</v>
      </c>
      <c r="L139" s="54">
        <v>0</v>
      </c>
      <c r="M139" s="54">
        <v>0</v>
      </c>
      <c r="N139" s="51">
        <f t="shared" si="14"/>
        <v>0</v>
      </c>
      <c r="O139" s="115"/>
      <c r="Q139" s="244">
        <f t="shared" si="15"/>
        <v>0</v>
      </c>
    </row>
    <row r="140" spans="1:17" s="1" customFormat="1" ht="15.75" x14ac:dyDescent="0.25">
      <c r="A140" s="1">
        <f t="shared" si="13"/>
        <v>0</v>
      </c>
      <c r="B140" s="47" t="s">
        <v>470</v>
      </c>
      <c r="C140" s="57" t="s">
        <v>471</v>
      </c>
      <c r="D140" s="49" t="s">
        <v>21</v>
      </c>
      <c r="E140" s="58">
        <v>0</v>
      </c>
      <c r="F140" s="59">
        <v>0</v>
      </c>
      <c r="G140" s="51">
        <f t="shared" si="12"/>
        <v>0</v>
      </c>
      <c r="H140" s="52">
        <v>0</v>
      </c>
      <c r="I140" s="53">
        <f t="shared" si="16"/>
        <v>0</v>
      </c>
      <c r="J140" s="53">
        <v>0</v>
      </c>
      <c r="K140" s="53">
        <v>0</v>
      </c>
      <c r="L140" s="54">
        <v>0</v>
      </c>
      <c r="M140" s="54">
        <v>0</v>
      </c>
      <c r="N140" s="51">
        <f t="shared" si="14"/>
        <v>0</v>
      </c>
      <c r="O140" s="115"/>
      <c r="Q140" s="244">
        <f t="shared" si="15"/>
        <v>0</v>
      </c>
    </row>
    <row r="141" spans="1:17" s="1" customFormat="1" ht="15.75" x14ac:dyDescent="0.25">
      <c r="A141" s="1">
        <f t="shared" si="13"/>
        <v>0</v>
      </c>
      <c r="B141" s="47" t="s">
        <v>472</v>
      </c>
      <c r="C141" s="57" t="s">
        <v>473</v>
      </c>
      <c r="D141" s="49" t="s">
        <v>21</v>
      </c>
      <c r="E141" s="58">
        <v>0</v>
      </c>
      <c r="F141" s="59">
        <v>0</v>
      </c>
      <c r="G141" s="51">
        <f t="shared" si="12"/>
        <v>0</v>
      </c>
      <c r="H141" s="52">
        <v>0</v>
      </c>
      <c r="I141" s="53">
        <f t="shared" si="16"/>
        <v>0</v>
      </c>
      <c r="J141" s="53">
        <v>0</v>
      </c>
      <c r="K141" s="53">
        <v>0</v>
      </c>
      <c r="L141" s="54">
        <v>0</v>
      </c>
      <c r="M141" s="54">
        <v>0</v>
      </c>
      <c r="N141" s="51">
        <f t="shared" si="14"/>
        <v>0</v>
      </c>
      <c r="O141" s="115"/>
      <c r="Q141" s="244">
        <f t="shared" si="15"/>
        <v>0</v>
      </c>
    </row>
    <row r="142" spans="1:17" s="1" customFormat="1" ht="15.75" x14ac:dyDescent="0.25">
      <c r="A142" s="1">
        <f t="shared" si="13"/>
        <v>0</v>
      </c>
      <c r="B142" s="47" t="s">
        <v>474</v>
      </c>
      <c r="C142" s="57" t="s">
        <v>475</v>
      </c>
      <c r="D142" s="49" t="s">
        <v>21</v>
      </c>
      <c r="E142" s="58">
        <v>0</v>
      </c>
      <c r="F142" s="59">
        <v>0</v>
      </c>
      <c r="G142" s="51">
        <f t="shared" si="12"/>
        <v>0</v>
      </c>
      <c r="H142" s="52">
        <v>0</v>
      </c>
      <c r="I142" s="53">
        <f t="shared" si="16"/>
        <v>0</v>
      </c>
      <c r="J142" s="53">
        <v>0</v>
      </c>
      <c r="K142" s="53">
        <v>0</v>
      </c>
      <c r="L142" s="54">
        <v>0</v>
      </c>
      <c r="M142" s="54">
        <v>0</v>
      </c>
      <c r="N142" s="51">
        <f t="shared" si="14"/>
        <v>0</v>
      </c>
      <c r="O142" s="115"/>
      <c r="Q142" s="244">
        <f t="shared" si="15"/>
        <v>0</v>
      </c>
    </row>
    <row r="143" spans="1:17" s="1" customFormat="1" ht="15.75" x14ac:dyDescent="0.25">
      <c r="A143" s="1">
        <f t="shared" si="13"/>
        <v>0</v>
      </c>
      <c r="B143" s="47" t="s">
        <v>476</v>
      </c>
      <c r="C143" s="57" t="s">
        <v>477</v>
      </c>
      <c r="D143" s="49" t="s">
        <v>21</v>
      </c>
      <c r="E143" s="58">
        <v>0</v>
      </c>
      <c r="F143" s="59">
        <v>0</v>
      </c>
      <c r="G143" s="51">
        <f t="shared" si="12"/>
        <v>0</v>
      </c>
      <c r="H143" s="52">
        <v>0</v>
      </c>
      <c r="I143" s="53">
        <f t="shared" si="16"/>
        <v>0</v>
      </c>
      <c r="J143" s="53">
        <v>0</v>
      </c>
      <c r="K143" s="53">
        <v>0</v>
      </c>
      <c r="L143" s="54">
        <v>0</v>
      </c>
      <c r="M143" s="54">
        <v>0</v>
      </c>
      <c r="N143" s="51">
        <f t="shared" si="14"/>
        <v>0</v>
      </c>
      <c r="O143" s="115"/>
      <c r="Q143" s="244">
        <f t="shared" si="15"/>
        <v>0</v>
      </c>
    </row>
    <row r="144" spans="1:17" s="1" customFormat="1" ht="15.75" x14ac:dyDescent="0.25">
      <c r="A144" s="1">
        <f t="shared" si="13"/>
        <v>0</v>
      </c>
      <c r="B144" s="47" t="s">
        <v>478</v>
      </c>
      <c r="C144" s="57" t="s">
        <v>479</v>
      </c>
      <c r="D144" s="49" t="s">
        <v>21</v>
      </c>
      <c r="E144" s="58">
        <v>0</v>
      </c>
      <c r="F144" s="59">
        <v>0</v>
      </c>
      <c r="G144" s="51">
        <f t="shared" si="12"/>
        <v>0</v>
      </c>
      <c r="H144" s="52">
        <v>0</v>
      </c>
      <c r="I144" s="53">
        <f t="shared" si="16"/>
        <v>0</v>
      </c>
      <c r="J144" s="53">
        <v>0</v>
      </c>
      <c r="K144" s="53">
        <v>0</v>
      </c>
      <c r="L144" s="54">
        <v>0</v>
      </c>
      <c r="M144" s="54">
        <v>0</v>
      </c>
      <c r="N144" s="51">
        <f t="shared" si="14"/>
        <v>0</v>
      </c>
      <c r="O144" s="115"/>
      <c r="Q144" s="244">
        <f t="shared" si="15"/>
        <v>0</v>
      </c>
    </row>
    <row r="145" spans="1:17" s="1" customFormat="1" ht="15.75" x14ac:dyDescent="0.25">
      <c r="A145" s="1">
        <f t="shared" si="13"/>
        <v>0</v>
      </c>
      <c r="B145" s="47" t="s">
        <v>480</v>
      </c>
      <c r="C145" s="57" t="s">
        <v>481</v>
      </c>
      <c r="D145" s="49" t="s">
        <v>21</v>
      </c>
      <c r="E145" s="58">
        <v>0</v>
      </c>
      <c r="F145" s="59">
        <v>0</v>
      </c>
      <c r="G145" s="51">
        <f t="shared" si="12"/>
        <v>0</v>
      </c>
      <c r="H145" s="52">
        <v>0</v>
      </c>
      <c r="I145" s="53">
        <f t="shared" si="16"/>
        <v>0</v>
      </c>
      <c r="J145" s="53">
        <v>0</v>
      </c>
      <c r="K145" s="53">
        <v>0</v>
      </c>
      <c r="L145" s="54">
        <v>0</v>
      </c>
      <c r="M145" s="54">
        <v>0</v>
      </c>
      <c r="N145" s="51">
        <f t="shared" si="14"/>
        <v>0</v>
      </c>
      <c r="O145" s="115"/>
      <c r="Q145" s="244">
        <f t="shared" si="15"/>
        <v>0</v>
      </c>
    </row>
    <row r="146" spans="1:17" s="1" customFormat="1" ht="15.75" x14ac:dyDescent="0.25">
      <c r="A146" s="1">
        <f t="shared" si="13"/>
        <v>0</v>
      </c>
      <c r="B146" s="47" t="s">
        <v>482</v>
      </c>
      <c r="C146" s="57" t="s">
        <v>483</v>
      </c>
      <c r="D146" s="49" t="s">
        <v>21</v>
      </c>
      <c r="E146" s="58">
        <v>0</v>
      </c>
      <c r="F146" s="59">
        <v>0</v>
      </c>
      <c r="G146" s="51">
        <f t="shared" si="12"/>
        <v>0</v>
      </c>
      <c r="H146" s="52">
        <v>0</v>
      </c>
      <c r="I146" s="53">
        <f t="shared" si="16"/>
        <v>0</v>
      </c>
      <c r="J146" s="53">
        <v>0</v>
      </c>
      <c r="K146" s="53">
        <v>0</v>
      </c>
      <c r="L146" s="54">
        <v>0</v>
      </c>
      <c r="M146" s="54">
        <v>0</v>
      </c>
      <c r="N146" s="51">
        <f t="shared" si="14"/>
        <v>0</v>
      </c>
      <c r="O146" s="115"/>
      <c r="Q146" s="244">
        <f t="shared" si="15"/>
        <v>0</v>
      </c>
    </row>
    <row r="147" spans="1:17" s="1" customFormat="1" ht="15.75" x14ac:dyDescent="0.25">
      <c r="A147" s="1">
        <f t="shared" si="13"/>
        <v>0</v>
      </c>
      <c r="B147" s="47" t="s">
        <v>484</v>
      </c>
      <c r="C147" s="57" t="s">
        <v>208</v>
      </c>
      <c r="D147" s="49" t="s">
        <v>21</v>
      </c>
      <c r="E147" s="58">
        <v>0</v>
      </c>
      <c r="F147" s="59">
        <v>0</v>
      </c>
      <c r="G147" s="51">
        <f t="shared" si="12"/>
        <v>0</v>
      </c>
      <c r="H147" s="52">
        <v>0</v>
      </c>
      <c r="I147" s="53">
        <f t="shared" si="16"/>
        <v>0</v>
      </c>
      <c r="J147" s="53">
        <v>0</v>
      </c>
      <c r="K147" s="53">
        <v>0</v>
      </c>
      <c r="L147" s="54">
        <v>0</v>
      </c>
      <c r="M147" s="54">
        <v>0</v>
      </c>
      <c r="N147" s="51">
        <f t="shared" si="14"/>
        <v>0</v>
      </c>
      <c r="O147" s="115"/>
      <c r="Q147" s="244">
        <f t="shared" si="15"/>
        <v>0</v>
      </c>
    </row>
    <row r="148" spans="1:17" s="1" customFormat="1" ht="15.75" x14ac:dyDescent="0.25">
      <c r="A148" s="1">
        <f t="shared" si="13"/>
        <v>0</v>
      </c>
      <c r="B148" s="47" t="s">
        <v>485</v>
      </c>
      <c r="C148" s="57" t="s">
        <v>486</v>
      </c>
      <c r="D148" s="49" t="s">
        <v>21</v>
      </c>
      <c r="E148" s="58">
        <v>0</v>
      </c>
      <c r="F148" s="59">
        <v>0</v>
      </c>
      <c r="G148" s="51">
        <f t="shared" si="12"/>
        <v>0</v>
      </c>
      <c r="H148" s="52">
        <v>0</v>
      </c>
      <c r="I148" s="53">
        <f t="shared" si="16"/>
        <v>0</v>
      </c>
      <c r="J148" s="53">
        <v>0</v>
      </c>
      <c r="K148" s="53">
        <v>0</v>
      </c>
      <c r="L148" s="54">
        <v>0</v>
      </c>
      <c r="M148" s="54">
        <v>0</v>
      </c>
      <c r="N148" s="51">
        <f t="shared" si="14"/>
        <v>0</v>
      </c>
      <c r="O148" s="115"/>
      <c r="Q148" s="244">
        <f t="shared" si="15"/>
        <v>0</v>
      </c>
    </row>
    <row r="149" spans="1:17" s="1" customFormat="1" ht="15.75" x14ac:dyDescent="0.25">
      <c r="A149" s="1">
        <f t="shared" si="13"/>
        <v>0</v>
      </c>
      <c r="B149" s="47" t="s">
        <v>487</v>
      </c>
      <c r="C149" s="57" t="s">
        <v>210</v>
      </c>
      <c r="D149" s="49" t="s">
        <v>21</v>
      </c>
      <c r="E149" s="58">
        <v>0</v>
      </c>
      <c r="F149" s="59">
        <v>0</v>
      </c>
      <c r="G149" s="51">
        <f t="shared" si="12"/>
        <v>0</v>
      </c>
      <c r="H149" s="52">
        <v>0</v>
      </c>
      <c r="I149" s="53">
        <f t="shared" si="16"/>
        <v>0</v>
      </c>
      <c r="J149" s="53">
        <v>0</v>
      </c>
      <c r="K149" s="53">
        <v>0</v>
      </c>
      <c r="L149" s="54">
        <v>0</v>
      </c>
      <c r="M149" s="54">
        <v>0</v>
      </c>
      <c r="N149" s="51">
        <f t="shared" si="14"/>
        <v>0</v>
      </c>
      <c r="O149" s="115"/>
      <c r="Q149" s="244">
        <f t="shared" si="15"/>
        <v>0</v>
      </c>
    </row>
    <row r="150" spans="1:17" s="1" customFormat="1" ht="15.75" x14ac:dyDescent="0.25">
      <c r="A150" s="1">
        <f t="shared" si="13"/>
        <v>0</v>
      </c>
      <c r="B150" s="85" t="s">
        <v>488</v>
      </c>
      <c r="C150" s="86" t="s">
        <v>489</v>
      </c>
      <c r="D150" s="127" t="s">
        <v>21</v>
      </c>
      <c r="E150" s="65">
        <v>0</v>
      </c>
      <c r="F150" s="66">
        <v>0</v>
      </c>
      <c r="G150" s="71">
        <f t="shared" si="12"/>
        <v>0</v>
      </c>
      <c r="H150" s="52">
        <v>0</v>
      </c>
      <c r="I150" s="53">
        <f t="shared" si="16"/>
        <v>0</v>
      </c>
      <c r="J150" s="53">
        <v>0</v>
      </c>
      <c r="K150" s="53">
        <v>0</v>
      </c>
      <c r="L150" s="54">
        <v>0</v>
      </c>
      <c r="M150" s="54">
        <v>0</v>
      </c>
      <c r="N150" s="71">
        <f t="shared" si="14"/>
        <v>0</v>
      </c>
      <c r="O150" s="118"/>
      <c r="P150" s="268"/>
      <c r="Q150" s="249">
        <f t="shared" si="15"/>
        <v>0</v>
      </c>
    </row>
    <row r="151" spans="1:17" s="1" customFormat="1" ht="15.75" x14ac:dyDescent="0.25">
      <c r="A151" s="1">
        <f t="shared" si="13"/>
        <v>0</v>
      </c>
      <c r="B151" s="47"/>
      <c r="C151" s="76" t="s">
        <v>36</v>
      </c>
      <c r="D151" s="77"/>
      <c r="E151" s="78"/>
      <c r="F151" s="78"/>
      <c r="G151" s="71">
        <f t="shared" si="12"/>
        <v>0</v>
      </c>
      <c r="H151" s="78"/>
      <c r="I151" s="120">
        <f t="shared" si="16"/>
        <v>0</v>
      </c>
      <c r="J151" s="120">
        <v>0</v>
      </c>
      <c r="K151" s="120">
        <v>0</v>
      </c>
      <c r="L151" s="121">
        <v>0</v>
      </c>
      <c r="M151" s="121">
        <v>0</v>
      </c>
      <c r="N151" s="71">
        <f t="shared" si="14"/>
        <v>0</v>
      </c>
      <c r="O151" s="115"/>
      <c r="Q151" s="244">
        <f t="shared" si="15"/>
        <v>0</v>
      </c>
    </row>
    <row r="152" spans="1:17" s="1" customFormat="1" ht="15.75" x14ac:dyDescent="0.25">
      <c r="A152" s="1">
        <f t="shared" si="13"/>
        <v>0</v>
      </c>
      <c r="B152" s="80" t="s">
        <v>199</v>
      </c>
      <c r="C152" s="122" t="s">
        <v>169</v>
      </c>
      <c r="D152" s="123"/>
      <c r="E152" s="124"/>
      <c r="F152" s="125"/>
      <c r="G152" s="71">
        <f t="shared" si="12"/>
        <v>0</v>
      </c>
      <c r="H152" s="125"/>
      <c r="I152" s="126">
        <f t="shared" si="16"/>
        <v>0</v>
      </c>
      <c r="J152" s="126">
        <v>0</v>
      </c>
      <c r="K152" s="126">
        <v>0</v>
      </c>
      <c r="L152" s="125">
        <v>0</v>
      </c>
      <c r="M152" s="125">
        <v>0</v>
      </c>
      <c r="N152" s="71">
        <f t="shared" si="14"/>
        <v>0</v>
      </c>
      <c r="O152" s="81">
        <f>SUM(G153:G156)</f>
        <v>0</v>
      </c>
      <c r="Q152" s="244">
        <f t="shared" si="15"/>
        <v>0</v>
      </c>
    </row>
    <row r="153" spans="1:17" s="1" customFormat="1" ht="15.75" x14ac:dyDescent="0.25">
      <c r="A153" s="1">
        <f t="shared" si="13"/>
        <v>0</v>
      </c>
      <c r="B153" s="47" t="s">
        <v>201</v>
      </c>
      <c r="C153" s="48" t="s">
        <v>129</v>
      </c>
      <c r="D153" s="49" t="s">
        <v>21</v>
      </c>
      <c r="E153" s="50">
        <v>0</v>
      </c>
      <c r="F153" s="44">
        <v>0</v>
      </c>
      <c r="G153" s="71">
        <f t="shared" si="12"/>
        <v>0</v>
      </c>
      <c r="H153" s="52">
        <v>0</v>
      </c>
      <c r="I153" s="83">
        <f t="shared" si="16"/>
        <v>0</v>
      </c>
      <c r="J153" s="83">
        <v>0</v>
      </c>
      <c r="K153" s="83">
        <v>0</v>
      </c>
      <c r="L153" s="84">
        <v>0</v>
      </c>
      <c r="M153" s="84">
        <v>0</v>
      </c>
      <c r="N153" s="71">
        <f t="shared" si="14"/>
        <v>0</v>
      </c>
      <c r="O153" s="115"/>
      <c r="Q153" s="244">
        <f t="shared" si="15"/>
        <v>0</v>
      </c>
    </row>
    <row r="154" spans="1:17" s="1" customFormat="1" ht="15.75" x14ac:dyDescent="0.25">
      <c r="A154" s="1">
        <f t="shared" si="13"/>
        <v>0</v>
      </c>
      <c r="B154" s="47" t="s">
        <v>203</v>
      </c>
      <c r="C154" s="57" t="s">
        <v>490</v>
      </c>
      <c r="D154" s="68" t="s">
        <v>21</v>
      </c>
      <c r="E154" s="58">
        <v>0</v>
      </c>
      <c r="F154" s="59">
        <v>0</v>
      </c>
      <c r="G154" s="51">
        <f t="shared" si="12"/>
        <v>0</v>
      </c>
      <c r="H154" s="52">
        <v>0</v>
      </c>
      <c r="I154" s="53">
        <f t="shared" si="16"/>
        <v>0</v>
      </c>
      <c r="J154" s="53">
        <v>0</v>
      </c>
      <c r="K154" s="53">
        <v>0</v>
      </c>
      <c r="L154" s="84">
        <v>0</v>
      </c>
      <c r="M154" s="84">
        <v>0</v>
      </c>
      <c r="N154" s="51">
        <f t="shared" si="14"/>
        <v>0</v>
      </c>
      <c r="O154" s="115"/>
      <c r="Q154" s="244">
        <f t="shared" si="15"/>
        <v>0</v>
      </c>
    </row>
    <row r="155" spans="1:17" s="1" customFormat="1" ht="15.75" x14ac:dyDescent="0.25">
      <c r="A155" s="1">
        <f t="shared" si="13"/>
        <v>0</v>
      </c>
      <c r="B155" s="85" t="s">
        <v>205</v>
      </c>
      <c r="C155" s="86" t="s">
        <v>172</v>
      </c>
      <c r="D155" s="127" t="s">
        <v>21</v>
      </c>
      <c r="E155" s="65">
        <v>0</v>
      </c>
      <c r="F155" s="66">
        <v>0</v>
      </c>
      <c r="G155" s="71">
        <f t="shared" si="12"/>
        <v>0</v>
      </c>
      <c r="H155" s="52">
        <v>0</v>
      </c>
      <c r="I155" s="53">
        <f t="shared" si="16"/>
        <v>0</v>
      </c>
      <c r="J155" s="53">
        <v>0</v>
      </c>
      <c r="K155" s="53">
        <v>0</v>
      </c>
      <c r="L155" s="84">
        <v>0</v>
      </c>
      <c r="M155" s="84">
        <v>0</v>
      </c>
      <c r="N155" s="71">
        <f t="shared" si="14"/>
        <v>0</v>
      </c>
      <c r="O155" s="118"/>
      <c r="P155" s="268"/>
      <c r="Q155" s="249">
        <f t="shared" si="15"/>
        <v>0</v>
      </c>
    </row>
    <row r="156" spans="1:17" s="1" customFormat="1" ht="15.75" x14ac:dyDescent="0.25">
      <c r="A156" s="1">
        <f t="shared" si="13"/>
        <v>0</v>
      </c>
      <c r="B156" s="47"/>
      <c r="C156" s="76" t="s">
        <v>36</v>
      </c>
      <c r="D156" s="77"/>
      <c r="E156" s="78"/>
      <c r="F156" s="78"/>
      <c r="G156" s="79">
        <f t="shared" si="12"/>
        <v>0</v>
      </c>
      <c r="H156" s="78"/>
      <c r="I156" s="120">
        <f t="shared" si="16"/>
        <v>0</v>
      </c>
      <c r="J156" s="120">
        <v>0</v>
      </c>
      <c r="K156" s="120">
        <v>0</v>
      </c>
      <c r="L156" s="121">
        <v>0</v>
      </c>
      <c r="M156" s="121">
        <v>0</v>
      </c>
      <c r="N156" s="79">
        <f t="shared" si="14"/>
        <v>0</v>
      </c>
      <c r="O156" s="115"/>
      <c r="Q156" s="244">
        <f t="shared" si="15"/>
        <v>0</v>
      </c>
    </row>
    <row r="157" spans="1:17" s="1" customFormat="1" ht="15.75" x14ac:dyDescent="0.25">
      <c r="A157" s="1">
        <f t="shared" si="13"/>
        <v>0</v>
      </c>
      <c r="B157" s="80" t="s">
        <v>213</v>
      </c>
      <c r="C157" s="122" t="s">
        <v>174</v>
      </c>
      <c r="D157" s="123"/>
      <c r="E157" s="124"/>
      <c r="F157" s="125"/>
      <c r="G157" s="162">
        <f t="shared" si="12"/>
        <v>0</v>
      </c>
      <c r="H157" s="125"/>
      <c r="I157" s="126">
        <f t="shared" si="16"/>
        <v>0</v>
      </c>
      <c r="J157" s="126">
        <v>0</v>
      </c>
      <c r="K157" s="126">
        <v>0</v>
      </c>
      <c r="L157" s="125">
        <v>0</v>
      </c>
      <c r="M157" s="125">
        <v>0</v>
      </c>
      <c r="N157" s="162">
        <f t="shared" si="14"/>
        <v>0</v>
      </c>
      <c r="O157" s="81">
        <f>SUM(G158:G168)</f>
        <v>0</v>
      </c>
      <c r="Q157" s="244">
        <f t="shared" si="15"/>
        <v>0</v>
      </c>
    </row>
    <row r="158" spans="1:17" s="1" customFormat="1" ht="15.75" x14ac:dyDescent="0.25">
      <c r="A158" s="1">
        <f t="shared" si="13"/>
        <v>0</v>
      </c>
      <c r="B158" s="47" t="s">
        <v>215</v>
      </c>
      <c r="C158" s="157" t="s">
        <v>176</v>
      </c>
      <c r="D158" s="49" t="s">
        <v>21</v>
      </c>
      <c r="E158" s="50">
        <v>0</v>
      </c>
      <c r="F158" s="44">
        <v>0</v>
      </c>
      <c r="G158" s="82">
        <f t="shared" si="12"/>
        <v>0</v>
      </c>
      <c r="H158" s="52">
        <v>0</v>
      </c>
      <c r="I158" s="83">
        <f t="shared" si="16"/>
        <v>0</v>
      </c>
      <c r="J158" s="83">
        <v>0</v>
      </c>
      <c r="K158" s="83">
        <v>0</v>
      </c>
      <c r="L158" s="84">
        <v>0</v>
      </c>
      <c r="M158" s="84">
        <v>0</v>
      </c>
      <c r="N158" s="51">
        <f t="shared" si="14"/>
        <v>0</v>
      </c>
      <c r="O158" s="143"/>
      <c r="Q158" s="244">
        <f t="shared" si="15"/>
        <v>0</v>
      </c>
    </row>
    <row r="159" spans="1:17" s="1" customFormat="1" ht="15.75" x14ac:dyDescent="0.25">
      <c r="A159" s="1">
        <f t="shared" si="13"/>
        <v>0</v>
      </c>
      <c r="B159" s="47" t="s">
        <v>217</v>
      </c>
      <c r="C159" s="158" t="s">
        <v>178</v>
      </c>
      <c r="D159" s="49" t="s">
        <v>21</v>
      </c>
      <c r="E159" s="58">
        <v>0</v>
      </c>
      <c r="F159" s="59">
        <v>0</v>
      </c>
      <c r="G159" s="51">
        <f t="shared" ref="G159:G220" si="17">E159*F159</f>
        <v>0</v>
      </c>
      <c r="H159" s="52">
        <v>0</v>
      </c>
      <c r="I159" s="53">
        <f t="shared" si="16"/>
        <v>0</v>
      </c>
      <c r="J159" s="53">
        <v>0</v>
      </c>
      <c r="K159" s="53">
        <v>0</v>
      </c>
      <c r="L159" s="84">
        <v>0</v>
      </c>
      <c r="M159" s="84">
        <v>0</v>
      </c>
      <c r="N159" s="51">
        <f t="shared" si="14"/>
        <v>0</v>
      </c>
      <c r="O159" s="143"/>
      <c r="Q159" s="244">
        <f t="shared" si="15"/>
        <v>0</v>
      </c>
    </row>
    <row r="160" spans="1:17" s="1" customFormat="1" ht="15.75" x14ac:dyDescent="0.25">
      <c r="A160" s="1">
        <f t="shared" si="13"/>
        <v>0</v>
      </c>
      <c r="B160" s="47" t="s">
        <v>491</v>
      </c>
      <c r="C160" s="57" t="s">
        <v>180</v>
      </c>
      <c r="D160" s="49" t="s">
        <v>21</v>
      </c>
      <c r="E160" s="58">
        <v>0</v>
      </c>
      <c r="F160" s="59">
        <v>0</v>
      </c>
      <c r="G160" s="51">
        <f t="shared" si="17"/>
        <v>0</v>
      </c>
      <c r="H160" s="52">
        <v>0</v>
      </c>
      <c r="I160" s="53">
        <f t="shared" si="16"/>
        <v>0</v>
      </c>
      <c r="J160" s="53">
        <v>0</v>
      </c>
      <c r="K160" s="53">
        <v>0</v>
      </c>
      <c r="L160" s="84">
        <v>0</v>
      </c>
      <c r="M160" s="84">
        <v>0</v>
      </c>
      <c r="N160" s="51">
        <f t="shared" si="14"/>
        <v>0</v>
      </c>
      <c r="O160" s="115"/>
      <c r="Q160" s="244">
        <f t="shared" si="15"/>
        <v>0</v>
      </c>
    </row>
    <row r="161" spans="1:17" s="1" customFormat="1" ht="31.5" x14ac:dyDescent="0.25">
      <c r="A161" s="1">
        <f t="shared" si="13"/>
        <v>0</v>
      </c>
      <c r="B161" s="47" t="s">
        <v>492</v>
      </c>
      <c r="C161" s="158" t="s">
        <v>182</v>
      </c>
      <c r="D161" s="49" t="s">
        <v>21</v>
      </c>
      <c r="E161" s="58">
        <v>0</v>
      </c>
      <c r="F161" s="59">
        <v>0</v>
      </c>
      <c r="G161" s="51">
        <f t="shared" si="17"/>
        <v>0</v>
      </c>
      <c r="H161" s="52">
        <v>0</v>
      </c>
      <c r="I161" s="53">
        <f t="shared" si="16"/>
        <v>0</v>
      </c>
      <c r="J161" s="53">
        <v>0</v>
      </c>
      <c r="K161" s="53">
        <v>0</v>
      </c>
      <c r="L161" s="84">
        <v>0</v>
      </c>
      <c r="M161" s="84">
        <v>0</v>
      </c>
      <c r="N161" s="51">
        <f t="shared" si="14"/>
        <v>0</v>
      </c>
      <c r="O161" s="143"/>
      <c r="Q161" s="244">
        <f t="shared" si="15"/>
        <v>0</v>
      </c>
    </row>
    <row r="162" spans="1:17" s="1" customFormat="1" ht="31.5" x14ac:dyDescent="0.25">
      <c r="A162" s="1">
        <f t="shared" si="13"/>
        <v>0</v>
      </c>
      <c r="B162" s="47" t="s">
        <v>493</v>
      </c>
      <c r="C162" s="158" t="s">
        <v>184</v>
      </c>
      <c r="D162" s="49" t="s">
        <v>21</v>
      </c>
      <c r="E162" s="58">
        <v>0</v>
      </c>
      <c r="F162" s="59">
        <v>0</v>
      </c>
      <c r="G162" s="51">
        <f t="shared" si="17"/>
        <v>0</v>
      </c>
      <c r="H162" s="52">
        <v>0</v>
      </c>
      <c r="I162" s="53">
        <f t="shared" si="16"/>
        <v>0</v>
      </c>
      <c r="J162" s="53">
        <v>0</v>
      </c>
      <c r="K162" s="53">
        <v>0</v>
      </c>
      <c r="L162" s="84">
        <v>0</v>
      </c>
      <c r="M162" s="84">
        <v>0</v>
      </c>
      <c r="N162" s="51">
        <f t="shared" si="14"/>
        <v>0</v>
      </c>
      <c r="O162" s="143"/>
      <c r="Q162" s="244">
        <f t="shared" si="15"/>
        <v>0</v>
      </c>
    </row>
    <row r="163" spans="1:17" s="1" customFormat="1" ht="15.75" x14ac:dyDescent="0.25">
      <c r="A163" s="1">
        <f t="shared" si="13"/>
        <v>0</v>
      </c>
      <c r="B163" s="47" t="s">
        <v>494</v>
      </c>
      <c r="C163" s="158" t="s">
        <v>186</v>
      </c>
      <c r="D163" s="49" t="s">
        <v>21</v>
      </c>
      <c r="E163" s="58">
        <v>0</v>
      </c>
      <c r="F163" s="59">
        <v>0</v>
      </c>
      <c r="G163" s="51">
        <f t="shared" si="17"/>
        <v>0</v>
      </c>
      <c r="H163" s="52">
        <v>0</v>
      </c>
      <c r="I163" s="53">
        <f t="shared" si="16"/>
        <v>0</v>
      </c>
      <c r="J163" s="53">
        <v>0</v>
      </c>
      <c r="K163" s="53">
        <v>0</v>
      </c>
      <c r="L163" s="84">
        <v>0</v>
      </c>
      <c r="M163" s="84">
        <v>0</v>
      </c>
      <c r="N163" s="51">
        <f t="shared" si="14"/>
        <v>0</v>
      </c>
      <c r="O163" s="143"/>
      <c r="Q163" s="244">
        <f t="shared" si="15"/>
        <v>0</v>
      </c>
    </row>
    <row r="164" spans="1:17" s="1" customFormat="1" ht="15.75" x14ac:dyDescent="0.25">
      <c r="A164" s="1">
        <f t="shared" si="13"/>
        <v>0</v>
      </c>
      <c r="B164" s="47" t="s">
        <v>495</v>
      </c>
      <c r="C164" s="57" t="s">
        <v>496</v>
      </c>
      <c r="D164" s="49" t="s">
        <v>21</v>
      </c>
      <c r="E164" s="58">
        <v>0</v>
      </c>
      <c r="F164" s="59">
        <v>0</v>
      </c>
      <c r="G164" s="51">
        <f t="shared" si="17"/>
        <v>0</v>
      </c>
      <c r="H164" s="52">
        <v>0</v>
      </c>
      <c r="I164" s="53">
        <f t="shared" si="16"/>
        <v>0</v>
      </c>
      <c r="J164" s="53">
        <v>0</v>
      </c>
      <c r="K164" s="53">
        <v>0</v>
      </c>
      <c r="L164" s="84">
        <v>0</v>
      </c>
      <c r="M164" s="84">
        <v>0</v>
      </c>
      <c r="N164" s="51">
        <f t="shared" si="14"/>
        <v>0</v>
      </c>
      <c r="O164" s="115"/>
      <c r="Q164" s="244">
        <f t="shared" si="15"/>
        <v>0</v>
      </c>
    </row>
    <row r="165" spans="1:17" s="1" customFormat="1" ht="15.75" x14ac:dyDescent="0.25">
      <c r="A165" s="1">
        <f t="shared" si="13"/>
        <v>0</v>
      </c>
      <c r="B165" s="47" t="s">
        <v>497</v>
      </c>
      <c r="C165" s="57" t="s">
        <v>188</v>
      </c>
      <c r="D165" s="49" t="s">
        <v>21</v>
      </c>
      <c r="E165" s="58">
        <v>0</v>
      </c>
      <c r="F165" s="59">
        <v>0</v>
      </c>
      <c r="G165" s="51">
        <f t="shared" si="17"/>
        <v>0</v>
      </c>
      <c r="H165" s="52">
        <v>0</v>
      </c>
      <c r="I165" s="53">
        <f t="shared" si="16"/>
        <v>0</v>
      </c>
      <c r="J165" s="53">
        <v>0</v>
      </c>
      <c r="K165" s="53">
        <v>0</v>
      </c>
      <c r="L165" s="84">
        <v>0</v>
      </c>
      <c r="M165" s="84">
        <v>0</v>
      </c>
      <c r="N165" s="51">
        <f t="shared" si="14"/>
        <v>0</v>
      </c>
      <c r="O165" s="115"/>
      <c r="Q165" s="244">
        <f t="shared" si="15"/>
        <v>0</v>
      </c>
    </row>
    <row r="166" spans="1:17" s="1" customFormat="1" ht="15.75" x14ac:dyDescent="0.25">
      <c r="A166" s="1">
        <f t="shared" si="13"/>
        <v>0</v>
      </c>
      <c r="B166" s="47" t="s">
        <v>498</v>
      </c>
      <c r="C166" s="57" t="s">
        <v>190</v>
      </c>
      <c r="D166" s="49" t="s">
        <v>21</v>
      </c>
      <c r="E166" s="58">
        <v>0</v>
      </c>
      <c r="F166" s="59">
        <v>0</v>
      </c>
      <c r="G166" s="51">
        <f t="shared" si="17"/>
        <v>0</v>
      </c>
      <c r="H166" s="52">
        <v>0</v>
      </c>
      <c r="I166" s="53">
        <f t="shared" si="16"/>
        <v>0</v>
      </c>
      <c r="J166" s="53">
        <v>0</v>
      </c>
      <c r="K166" s="53">
        <v>0</v>
      </c>
      <c r="L166" s="84">
        <v>0</v>
      </c>
      <c r="M166" s="84">
        <v>0</v>
      </c>
      <c r="N166" s="51">
        <f t="shared" si="14"/>
        <v>0</v>
      </c>
      <c r="O166" s="115"/>
      <c r="Q166" s="244">
        <f t="shared" si="15"/>
        <v>0</v>
      </c>
    </row>
    <row r="167" spans="1:17" s="1" customFormat="1" ht="15.75" x14ac:dyDescent="0.25">
      <c r="A167" s="1">
        <f t="shared" si="13"/>
        <v>0</v>
      </c>
      <c r="B167" s="85" t="s">
        <v>499</v>
      </c>
      <c r="C167" s="86" t="s">
        <v>192</v>
      </c>
      <c r="D167" s="127" t="s">
        <v>21</v>
      </c>
      <c r="E167" s="65">
        <v>0</v>
      </c>
      <c r="F167" s="66">
        <v>0</v>
      </c>
      <c r="G167" s="71">
        <f t="shared" si="17"/>
        <v>0</v>
      </c>
      <c r="H167" s="52">
        <v>0</v>
      </c>
      <c r="I167" s="53">
        <f t="shared" si="16"/>
        <v>0</v>
      </c>
      <c r="J167" s="53">
        <v>0</v>
      </c>
      <c r="K167" s="53">
        <v>0</v>
      </c>
      <c r="L167" s="84">
        <v>0</v>
      </c>
      <c r="M167" s="84">
        <v>0</v>
      </c>
      <c r="N167" s="71">
        <f t="shared" si="14"/>
        <v>0</v>
      </c>
      <c r="O167" s="118"/>
      <c r="P167" s="268"/>
      <c r="Q167" s="249">
        <f t="shared" si="15"/>
        <v>0</v>
      </c>
    </row>
    <row r="168" spans="1:17" s="1" customFormat="1" ht="15.75" x14ac:dyDescent="0.25">
      <c r="A168" s="1">
        <f t="shared" si="13"/>
        <v>0</v>
      </c>
      <c r="B168" s="47"/>
      <c r="C168" s="76" t="s">
        <v>36</v>
      </c>
      <c r="D168" s="77"/>
      <c r="E168" s="78"/>
      <c r="F168" s="78"/>
      <c r="G168" s="79">
        <f t="shared" si="17"/>
        <v>0</v>
      </c>
      <c r="H168" s="78"/>
      <c r="I168" s="120">
        <f t="shared" si="16"/>
        <v>0</v>
      </c>
      <c r="J168" s="120">
        <v>0</v>
      </c>
      <c r="K168" s="120">
        <v>0</v>
      </c>
      <c r="L168" s="121">
        <v>0</v>
      </c>
      <c r="M168" s="121">
        <v>0</v>
      </c>
      <c r="N168" s="79">
        <f t="shared" si="14"/>
        <v>0</v>
      </c>
      <c r="O168" s="115"/>
      <c r="Q168" s="244">
        <f t="shared" si="15"/>
        <v>0</v>
      </c>
    </row>
    <row r="169" spans="1:17" s="1" customFormat="1" ht="15.75" customHeight="1" x14ac:dyDescent="0.25">
      <c r="A169" s="1">
        <f t="shared" si="13"/>
        <v>0</v>
      </c>
      <c r="B169" s="80" t="s">
        <v>219</v>
      </c>
      <c r="C169" s="271" t="s">
        <v>500</v>
      </c>
      <c r="D169" s="272"/>
      <c r="E169" s="273"/>
      <c r="F169" s="273"/>
      <c r="G169" s="162">
        <f t="shared" si="17"/>
        <v>0</v>
      </c>
      <c r="H169" s="125"/>
      <c r="I169" s="126">
        <f t="shared" si="16"/>
        <v>0</v>
      </c>
      <c r="J169" s="126">
        <v>0</v>
      </c>
      <c r="K169" s="126">
        <v>0</v>
      </c>
      <c r="L169" s="125">
        <v>0</v>
      </c>
      <c r="M169" s="125">
        <v>0</v>
      </c>
      <c r="N169" s="162">
        <f t="shared" si="14"/>
        <v>0</v>
      </c>
      <c r="O169" s="81">
        <f>SUM(G170:G176)</f>
        <v>0</v>
      </c>
      <c r="Q169" s="244">
        <f t="shared" si="15"/>
        <v>0</v>
      </c>
    </row>
    <row r="170" spans="1:17" s="1" customFormat="1" ht="31.5" x14ac:dyDescent="0.25">
      <c r="A170" s="1">
        <f t="shared" si="13"/>
        <v>0</v>
      </c>
      <c r="B170" s="47" t="s">
        <v>220</v>
      </c>
      <c r="C170" s="48" t="s">
        <v>501</v>
      </c>
      <c r="D170" s="49" t="s">
        <v>21</v>
      </c>
      <c r="E170" s="50">
        <v>0</v>
      </c>
      <c r="F170" s="44">
        <v>0</v>
      </c>
      <c r="G170" s="82">
        <f t="shared" si="17"/>
        <v>0</v>
      </c>
      <c r="H170" s="52">
        <v>0</v>
      </c>
      <c r="I170" s="83">
        <f t="shared" si="16"/>
        <v>0</v>
      </c>
      <c r="J170" s="83">
        <v>0</v>
      </c>
      <c r="K170" s="83">
        <v>0</v>
      </c>
      <c r="L170" s="84">
        <v>0</v>
      </c>
      <c r="M170" s="84">
        <v>0</v>
      </c>
      <c r="N170" s="51">
        <f t="shared" si="14"/>
        <v>0</v>
      </c>
      <c r="O170" s="115"/>
      <c r="Q170" s="244">
        <f t="shared" si="15"/>
        <v>0</v>
      </c>
    </row>
    <row r="171" spans="1:17" s="1" customFormat="1" ht="18" customHeight="1" x14ac:dyDescent="0.25">
      <c r="A171" s="1">
        <f t="shared" si="13"/>
        <v>0</v>
      </c>
      <c r="B171" s="47" t="s">
        <v>221</v>
      </c>
      <c r="C171" s="57" t="s">
        <v>502</v>
      </c>
      <c r="D171" s="49" t="s">
        <v>21</v>
      </c>
      <c r="E171" s="58">
        <v>0</v>
      </c>
      <c r="F171" s="59">
        <v>0</v>
      </c>
      <c r="G171" s="51">
        <f t="shared" si="17"/>
        <v>0</v>
      </c>
      <c r="H171" s="52">
        <v>0</v>
      </c>
      <c r="I171" s="53">
        <f t="shared" si="16"/>
        <v>0</v>
      </c>
      <c r="J171" s="53">
        <v>0</v>
      </c>
      <c r="K171" s="53">
        <v>0</v>
      </c>
      <c r="L171" s="84">
        <v>0</v>
      </c>
      <c r="M171" s="84">
        <v>0</v>
      </c>
      <c r="N171" s="51">
        <f t="shared" si="14"/>
        <v>0</v>
      </c>
      <c r="O171" s="115"/>
      <c r="Q171" s="244">
        <f t="shared" si="15"/>
        <v>0</v>
      </c>
    </row>
    <row r="172" spans="1:17" s="1" customFormat="1" ht="15.75" x14ac:dyDescent="0.25">
      <c r="A172" s="1">
        <f t="shared" si="13"/>
        <v>0</v>
      </c>
      <c r="B172" s="47" t="s">
        <v>223</v>
      </c>
      <c r="C172" s="57" t="s">
        <v>503</v>
      </c>
      <c r="D172" s="49" t="s">
        <v>21</v>
      </c>
      <c r="E172" s="58">
        <v>0</v>
      </c>
      <c r="F172" s="59">
        <v>0</v>
      </c>
      <c r="G172" s="51">
        <f t="shared" si="17"/>
        <v>0</v>
      </c>
      <c r="H172" s="52">
        <v>0</v>
      </c>
      <c r="I172" s="53">
        <f t="shared" si="16"/>
        <v>0</v>
      </c>
      <c r="J172" s="53">
        <v>0</v>
      </c>
      <c r="K172" s="53">
        <v>0</v>
      </c>
      <c r="L172" s="84">
        <v>0</v>
      </c>
      <c r="M172" s="84">
        <v>0</v>
      </c>
      <c r="N172" s="51">
        <f t="shared" si="14"/>
        <v>0</v>
      </c>
      <c r="O172" s="115"/>
      <c r="Q172" s="244">
        <f t="shared" si="15"/>
        <v>0</v>
      </c>
    </row>
    <row r="173" spans="1:17" s="1" customFormat="1" ht="15.75" x14ac:dyDescent="0.25">
      <c r="A173" s="1">
        <f t="shared" si="13"/>
        <v>0</v>
      </c>
      <c r="B173" s="47" t="s">
        <v>225</v>
      </c>
      <c r="C173" s="57" t="s">
        <v>504</v>
      </c>
      <c r="D173" s="49" t="s">
        <v>21</v>
      </c>
      <c r="E173" s="58">
        <v>0</v>
      </c>
      <c r="F173" s="59">
        <v>0</v>
      </c>
      <c r="G173" s="51">
        <f t="shared" si="17"/>
        <v>0</v>
      </c>
      <c r="H173" s="52">
        <v>0</v>
      </c>
      <c r="I173" s="53">
        <f t="shared" si="16"/>
        <v>0</v>
      </c>
      <c r="J173" s="53">
        <v>0</v>
      </c>
      <c r="K173" s="53">
        <v>0</v>
      </c>
      <c r="L173" s="84">
        <v>0</v>
      </c>
      <c r="M173" s="84">
        <v>0</v>
      </c>
      <c r="N173" s="51">
        <f t="shared" si="14"/>
        <v>0</v>
      </c>
      <c r="O173" s="115"/>
      <c r="Q173" s="244">
        <f t="shared" si="15"/>
        <v>0</v>
      </c>
    </row>
    <row r="174" spans="1:17" s="1" customFormat="1" ht="15.75" x14ac:dyDescent="0.25">
      <c r="A174" s="1">
        <f t="shared" si="13"/>
        <v>0</v>
      </c>
      <c r="B174" s="47" t="s">
        <v>227</v>
      </c>
      <c r="C174" s="57" t="s">
        <v>505</v>
      </c>
      <c r="D174" s="49" t="s">
        <v>21</v>
      </c>
      <c r="E174" s="58">
        <v>0</v>
      </c>
      <c r="F174" s="59">
        <v>0</v>
      </c>
      <c r="G174" s="51">
        <f t="shared" si="17"/>
        <v>0</v>
      </c>
      <c r="H174" s="52">
        <v>0</v>
      </c>
      <c r="I174" s="53">
        <f t="shared" si="16"/>
        <v>0</v>
      </c>
      <c r="J174" s="53">
        <v>0</v>
      </c>
      <c r="K174" s="53">
        <v>0</v>
      </c>
      <c r="L174" s="84">
        <v>0</v>
      </c>
      <c r="M174" s="84">
        <v>0</v>
      </c>
      <c r="N174" s="51">
        <f t="shared" si="14"/>
        <v>0</v>
      </c>
      <c r="O174" s="115"/>
      <c r="Q174" s="244">
        <f t="shared" si="15"/>
        <v>0</v>
      </c>
    </row>
    <row r="175" spans="1:17" s="1" customFormat="1" ht="15.75" x14ac:dyDescent="0.25">
      <c r="A175" s="1">
        <f t="shared" si="13"/>
        <v>0</v>
      </c>
      <c r="B175" s="85" t="s">
        <v>229</v>
      </c>
      <c r="C175" s="86" t="s">
        <v>506</v>
      </c>
      <c r="D175" s="127" t="s">
        <v>21</v>
      </c>
      <c r="E175" s="65">
        <v>0</v>
      </c>
      <c r="F175" s="66">
        <v>0</v>
      </c>
      <c r="G175" s="71">
        <f t="shared" si="17"/>
        <v>0</v>
      </c>
      <c r="H175" s="52">
        <v>0</v>
      </c>
      <c r="I175" s="53">
        <f t="shared" si="16"/>
        <v>0</v>
      </c>
      <c r="J175" s="53">
        <v>0</v>
      </c>
      <c r="K175" s="53">
        <v>0</v>
      </c>
      <c r="L175" s="84">
        <v>0</v>
      </c>
      <c r="M175" s="84">
        <v>0</v>
      </c>
      <c r="N175" s="71">
        <f t="shared" si="14"/>
        <v>0</v>
      </c>
      <c r="O175" s="118"/>
      <c r="P175" s="268"/>
      <c r="Q175" s="249">
        <f t="shared" si="15"/>
        <v>0</v>
      </c>
    </row>
    <row r="176" spans="1:17" s="1" customFormat="1" ht="15.75" x14ac:dyDescent="0.25">
      <c r="A176" s="1">
        <f t="shared" si="13"/>
        <v>0</v>
      </c>
      <c r="B176" s="47"/>
      <c r="C176" s="76" t="s">
        <v>36</v>
      </c>
      <c r="D176" s="77"/>
      <c r="E176" s="78"/>
      <c r="F176" s="78"/>
      <c r="G176" s="79">
        <f t="shared" si="17"/>
        <v>0</v>
      </c>
      <c r="H176" s="78"/>
      <c r="I176" s="120">
        <f t="shared" si="16"/>
        <v>0</v>
      </c>
      <c r="J176" s="120">
        <v>0</v>
      </c>
      <c r="K176" s="120">
        <v>0</v>
      </c>
      <c r="L176" s="121">
        <v>0</v>
      </c>
      <c r="M176" s="121">
        <v>0</v>
      </c>
      <c r="N176" s="79">
        <f t="shared" si="14"/>
        <v>0</v>
      </c>
      <c r="O176" s="115"/>
      <c r="Q176" s="244">
        <f t="shared" si="15"/>
        <v>0</v>
      </c>
    </row>
    <row r="177" spans="1:17" s="1" customFormat="1" ht="15.75" x14ac:dyDescent="0.25">
      <c r="A177" s="1">
        <f t="shared" si="13"/>
        <v>0</v>
      </c>
      <c r="B177" s="80" t="s">
        <v>507</v>
      </c>
      <c r="C177" s="122" t="s">
        <v>194</v>
      </c>
      <c r="D177" s="123"/>
      <c r="E177" s="124"/>
      <c r="F177" s="125"/>
      <c r="G177" s="162">
        <f t="shared" si="17"/>
        <v>0</v>
      </c>
      <c r="H177" s="125"/>
      <c r="I177" s="126">
        <f t="shared" si="16"/>
        <v>0</v>
      </c>
      <c r="J177" s="126">
        <v>0</v>
      </c>
      <c r="K177" s="126">
        <v>0</v>
      </c>
      <c r="L177" s="125">
        <v>0</v>
      </c>
      <c r="M177" s="125">
        <v>0</v>
      </c>
      <c r="N177" s="162">
        <f t="shared" si="14"/>
        <v>0</v>
      </c>
      <c r="O177" s="81">
        <f>SUM(G178:G180)</f>
        <v>0</v>
      </c>
      <c r="Q177" s="244">
        <f t="shared" si="15"/>
        <v>0</v>
      </c>
    </row>
    <row r="178" spans="1:17" s="1" customFormat="1" ht="15.75" x14ac:dyDescent="0.25">
      <c r="A178" s="1">
        <f t="shared" si="13"/>
        <v>0</v>
      </c>
      <c r="B178" s="47" t="s">
        <v>508</v>
      </c>
      <c r="C178" s="48" t="s">
        <v>196</v>
      </c>
      <c r="D178" s="49" t="s">
        <v>21</v>
      </c>
      <c r="E178" s="50">
        <v>0</v>
      </c>
      <c r="F178" s="44">
        <v>0</v>
      </c>
      <c r="G178" s="82">
        <f t="shared" si="17"/>
        <v>0</v>
      </c>
      <c r="H178" s="52">
        <v>0</v>
      </c>
      <c r="I178" s="83">
        <f t="shared" si="16"/>
        <v>0</v>
      </c>
      <c r="J178" s="83">
        <v>0</v>
      </c>
      <c r="K178" s="83">
        <v>0</v>
      </c>
      <c r="L178" s="84">
        <v>0</v>
      </c>
      <c r="M178" s="84">
        <v>0</v>
      </c>
      <c r="N178" s="51">
        <f t="shared" si="14"/>
        <v>0</v>
      </c>
      <c r="O178" s="115"/>
      <c r="Q178" s="244">
        <f t="shared" si="15"/>
        <v>0</v>
      </c>
    </row>
    <row r="179" spans="1:17" s="1" customFormat="1" ht="15.75" x14ac:dyDescent="0.25">
      <c r="A179" s="1">
        <f t="shared" si="13"/>
        <v>0</v>
      </c>
      <c r="B179" s="85" t="s">
        <v>509</v>
      </c>
      <c r="C179" s="86" t="s">
        <v>198</v>
      </c>
      <c r="D179" s="127" t="s">
        <v>21</v>
      </c>
      <c r="E179" s="65">
        <v>0</v>
      </c>
      <c r="F179" s="66">
        <v>0</v>
      </c>
      <c r="G179" s="71">
        <f t="shared" si="17"/>
        <v>0</v>
      </c>
      <c r="H179" s="52">
        <v>0</v>
      </c>
      <c r="I179" s="53">
        <f t="shared" si="16"/>
        <v>0</v>
      </c>
      <c r="J179" s="53">
        <v>0</v>
      </c>
      <c r="K179" s="53">
        <v>0</v>
      </c>
      <c r="L179" s="84">
        <v>0</v>
      </c>
      <c r="M179" s="84">
        <v>0</v>
      </c>
      <c r="N179" s="71">
        <f t="shared" si="14"/>
        <v>0</v>
      </c>
      <c r="O179" s="118"/>
      <c r="P179" s="268"/>
      <c r="Q179" s="249">
        <f t="shared" si="15"/>
        <v>0</v>
      </c>
    </row>
    <row r="180" spans="1:17" s="1" customFormat="1" ht="15.75" x14ac:dyDescent="0.25">
      <c r="A180" s="1">
        <f t="shared" si="13"/>
        <v>0</v>
      </c>
      <c r="B180" s="47"/>
      <c r="C180" s="76" t="s">
        <v>36</v>
      </c>
      <c r="D180" s="77"/>
      <c r="E180" s="78"/>
      <c r="F180" s="78"/>
      <c r="G180" s="51">
        <f t="shared" si="17"/>
        <v>0</v>
      </c>
      <c r="H180" s="78"/>
      <c r="I180" s="120">
        <f t="shared" si="16"/>
        <v>0</v>
      </c>
      <c r="J180" s="120">
        <v>0</v>
      </c>
      <c r="K180" s="120">
        <v>0</v>
      </c>
      <c r="L180" s="121">
        <v>0</v>
      </c>
      <c r="M180" s="121">
        <v>0</v>
      </c>
      <c r="N180" s="51">
        <f t="shared" si="14"/>
        <v>0</v>
      </c>
      <c r="O180" s="115"/>
      <c r="Q180" s="244">
        <f t="shared" si="15"/>
        <v>0</v>
      </c>
    </row>
    <row r="181" spans="1:17" s="1" customFormat="1" ht="15.75" x14ac:dyDescent="0.25">
      <c r="A181" s="1">
        <f t="shared" si="13"/>
        <v>0</v>
      </c>
      <c r="B181" s="80" t="s">
        <v>510</v>
      </c>
      <c r="C181" s="122" t="s">
        <v>214</v>
      </c>
      <c r="D181" s="123"/>
      <c r="E181" s="124"/>
      <c r="F181" s="125"/>
      <c r="G181" s="51">
        <f t="shared" si="17"/>
        <v>0</v>
      </c>
      <c r="H181" s="125"/>
      <c r="I181" s="126">
        <f t="shared" si="16"/>
        <v>0</v>
      </c>
      <c r="J181" s="126">
        <v>0</v>
      </c>
      <c r="K181" s="126">
        <v>0</v>
      </c>
      <c r="L181" s="125">
        <v>0</v>
      </c>
      <c r="M181" s="125">
        <v>0</v>
      </c>
      <c r="N181" s="51">
        <f t="shared" si="14"/>
        <v>0</v>
      </c>
      <c r="O181" s="81">
        <f>SUM(G182:G184)</f>
        <v>0</v>
      </c>
      <c r="Q181" s="244">
        <f t="shared" si="15"/>
        <v>0</v>
      </c>
    </row>
    <row r="182" spans="1:17" s="1" customFormat="1" ht="15.75" x14ac:dyDescent="0.25">
      <c r="A182" s="1">
        <f t="shared" si="13"/>
        <v>0</v>
      </c>
      <c r="B182" s="47" t="s">
        <v>511</v>
      </c>
      <c r="C182" s="48" t="s">
        <v>216</v>
      </c>
      <c r="D182" s="49" t="s">
        <v>21</v>
      </c>
      <c r="E182" s="50">
        <v>0</v>
      </c>
      <c r="F182" s="44">
        <v>0</v>
      </c>
      <c r="G182" s="51">
        <f t="shared" si="17"/>
        <v>0</v>
      </c>
      <c r="H182" s="52">
        <v>0</v>
      </c>
      <c r="I182" s="83">
        <f t="shared" si="16"/>
        <v>0</v>
      </c>
      <c r="J182" s="83">
        <v>0</v>
      </c>
      <c r="K182" s="83">
        <v>0</v>
      </c>
      <c r="L182" s="84">
        <v>0</v>
      </c>
      <c r="M182" s="84">
        <v>0</v>
      </c>
      <c r="N182" s="51">
        <f t="shared" si="14"/>
        <v>0</v>
      </c>
      <c r="O182" s="115"/>
      <c r="Q182" s="244">
        <f t="shared" si="15"/>
        <v>0</v>
      </c>
    </row>
    <row r="183" spans="1:17" s="1" customFormat="1" ht="15.75" x14ac:dyDescent="0.25">
      <c r="A183" s="1">
        <f t="shared" si="13"/>
        <v>0</v>
      </c>
      <c r="B183" s="85" t="s">
        <v>512</v>
      </c>
      <c r="C183" s="86" t="s">
        <v>218</v>
      </c>
      <c r="D183" s="127" t="s">
        <v>21</v>
      </c>
      <c r="E183" s="65">
        <v>0</v>
      </c>
      <c r="F183" s="66">
        <v>0</v>
      </c>
      <c r="G183" s="71">
        <f t="shared" si="17"/>
        <v>0</v>
      </c>
      <c r="H183" s="52">
        <v>0</v>
      </c>
      <c r="I183" s="53">
        <f t="shared" si="16"/>
        <v>0</v>
      </c>
      <c r="J183" s="53">
        <v>0</v>
      </c>
      <c r="K183" s="53">
        <v>0</v>
      </c>
      <c r="L183" s="84">
        <v>0</v>
      </c>
      <c r="M183" s="84">
        <v>0</v>
      </c>
      <c r="N183" s="71">
        <f t="shared" si="14"/>
        <v>0</v>
      </c>
      <c r="O183" s="118"/>
      <c r="P183" s="268"/>
      <c r="Q183" s="249">
        <f t="shared" si="15"/>
        <v>0</v>
      </c>
    </row>
    <row r="184" spans="1:17" s="1" customFormat="1" ht="15.75" x14ac:dyDescent="0.25">
      <c r="A184" s="1">
        <f t="shared" si="13"/>
        <v>0</v>
      </c>
      <c r="B184" s="47"/>
      <c r="C184" s="76" t="s">
        <v>36</v>
      </c>
      <c r="D184" s="77"/>
      <c r="E184" s="78"/>
      <c r="F184" s="78"/>
      <c r="G184" s="79">
        <f t="shared" si="17"/>
        <v>0</v>
      </c>
      <c r="H184" s="78"/>
      <c r="I184" s="120">
        <f t="shared" si="16"/>
        <v>0</v>
      </c>
      <c r="J184" s="120">
        <v>0</v>
      </c>
      <c r="K184" s="120">
        <v>0</v>
      </c>
      <c r="L184" s="121">
        <v>0</v>
      </c>
      <c r="M184" s="121">
        <v>0</v>
      </c>
      <c r="N184" s="79">
        <f t="shared" si="14"/>
        <v>0</v>
      </c>
      <c r="O184" s="115"/>
      <c r="Q184" s="244">
        <f t="shared" si="15"/>
        <v>0</v>
      </c>
    </row>
    <row r="185" spans="1:17" s="1" customFormat="1" ht="15.75" x14ac:dyDescent="0.25">
      <c r="A185" s="1">
        <f t="shared" si="13"/>
        <v>0</v>
      </c>
      <c r="B185" s="80" t="s">
        <v>513</v>
      </c>
      <c r="C185" s="122" t="s">
        <v>97</v>
      </c>
      <c r="D185" s="123"/>
      <c r="E185" s="124"/>
      <c r="F185" s="125"/>
      <c r="G185" s="162">
        <f t="shared" si="17"/>
        <v>0</v>
      </c>
      <c r="H185" s="125"/>
      <c r="I185" s="126">
        <f t="shared" si="16"/>
        <v>0</v>
      </c>
      <c r="J185" s="126">
        <v>0</v>
      </c>
      <c r="K185" s="126">
        <v>0</v>
      </c>
      <c r="L185" s="125">
        <v>0</v>
      </c>
      <c r="M185" s="125">
        <v>0</v>
      </c>
      <c r="N185" s="162">
        <f t="shared" si="14"/>
        <v>0</v>
      </c>
      <c r="O185" s="81">
        <f>SUM(G186:G196)</f>
        <v>0</v>
      </c>
      <c r="Q185" s="244">
        <f t="shared" si="15"/>
        <v>0</v>
      </c>
    </row>
    <row r="186" spans="1:17" s="1" customFormat="1" ht="15.75" x14ac:dyDescent="0.25">
      <c r="A186" s="1">
        <f t="shared" si="13"/>
        <v>0</v>
      </c>
      <c r="B186" s="47" t="s">
        <v>514</v>
      </c>
      <c r="C186" s="48" t="s">
        <v>136</v>
      </c>
      <c r="D186" s="49" t="s">
        <v>21</v>
      </c>
      <c r="E186" s="50">
        <v>0</v>
      </c>
      <c r="F186" s="44">
        <v>0</v>
      </c>
      <c r="G186" s="82">
        <f t="shared" si="17"/>
        <v>0</v>
      </c>
      <c r="H186" s="52">
        <v>0</v>
      </c>
      <c r="I186" s="83">
        <f t="shared" si="16"/>
        <v>0</v>
      </c>
      <c r="J186" s="83">
        <v>0</v>
      </c>
      <c r="K186" s="83">
        <v>0</v>
      </c>
      <c r="L186" s="84">
        <v>0</v>
      </c>
      <c r="M186" s="84">
        <v>0</v>
      </c>
      <c r="N186" s="51">
        <f t="shared" si="14"/>
        <v>0</v>
      </c>
      <c r="O186" s="115"/>
      <c r="Q186" s="244">
        <f t="shared" si="15"/>
        <v>0</v>
      </c>
    </row>
    <row r="187" spans="1:17" s="1" customFormat="1" ht="15.75" x14ac:dyDescent="0.25">
      <c r="A187" s="1">
        <f t="shared" si="13"/>
        <v>0</v>
      </c>
      <c r="B187" s="47" t="s">
        <v>515</v>
      </c>
      <c r="C187" s="57" t="s">
        <v>222</v>
      </c>
      <c r="D187" s="49" t="s">
        <v>21</v>
      </c>
      <c r="E187" s="58">
        <v>0</v>
      </c>
      <c r="F187" s="59">
        <v>0</v>
      </c>
      <c r="G187" s="51">
        <f t="shared" si="17"/>
        <v>0</v>
      </c>
      <c r="H187" s="52">
        <v>0</v>
      </c>
      <c r="I187" s="53">
        <f t="shared" si="16"/>
        <v>0</v>
      </c>
      <c r="J187" s="53">
        <v>0</v>
      </c>
      <c r="K187" s="53">
        <v>0</v>
      </c>
      <c r="L187" s="84">
        <v>0</v>
      </c>
      <c r="M187" s="84">
        <v>0</v>
      </c>
      <c r="N187" s="51">
        <f t="shared" si="14"/>
        <v>0</v>
      </c>
      <c r="O187" s="115"/>
      <c r="Q187" s="244">
        <f t="shared" si="15"/>
        <v>0</v>
      </c>
    </row>
    <row r="188" spans="1:17" s="1" customFormat="1" ht="15.75" x14ac:dyDescent="0.25">
      <c r="A188" s="1">
        <f t="shared" si="13"/>
        <v>0</v>
      </c>
      <c r="B188" s="47" t="s">
        <v>516</v>
      </c>
      <c r="C188" s="57" t="s">
        <v>226</v>
      </c>
      <c r="D188" s="49" t="s">
        <v>21</v>
      </c>
      <c r="E188" s="58">
        <v>0</v>
      </c>
      <c r="F188" s="59">
        <v>0</v>
      </c>
      <c r="G188" s="51">
        <f t="shared" si="17"/>
        <v>0</v>
      </c>
      <c r="H188" s="52">
        <v>0</v>
      </c>
      <c r="I188" s="53">
        <f t="shared" si="16"/>
        <v>0</v>
      </c>
      <c r="J188" s="53">
        <v>0</v>
      </c>
      <c r="K188" s="53">
        <v>0</v>
      </c>
      <c r="L188" s="84">
        <v>0</v>
      </c>
      <c r="M188" s="84">
        <v>0</v>
      </c>
      <c r="N188" s="51">
        <f t="shared" si="14"/>
        <v>0</v>
      </c>
      <c r="O188" s="115"/>
      <c r="Q188" s="244">
        <f t="shared" si="15"/>
        <v>0</v>
      </c>
    </row>
    <row r="189" spans="1:17" s="1" customFormat="1" ht="15.75" x14ac:dyDescent="0.25">
      <c r="A189" s="1">
        <f t="shared" si="13"/>
        <v>0</v>
      </c>
      <c r="B189" s="47" t="s">
        <v>517</v>
      </c>
      <c r="C189" s="158" t="s">
        <v>228</v>
      </c>
      <c r="D189" s="49" t="s">
        <v>21</v>
      </c>
      <c r="E189" s="58">
        <v>0</v>
      </c>
      <c r="F189" s="59">
        <v>0</v>
      </c>
      <c r="G189" s="51">
        <f t="shared" si="17"/>
        <v>0</v>
      </c>
      <c r="H189" s="52">
        <v>0</v>
      </c>
      <c r="I189" s="53">
        <f t="shared" si="16"/>
        <v>0</v>
      </c>
      <c r="J189" s="53">
        <v>0</v>
      </c>
      <c r="K189" s="53">
        <v>0</v>
      </c>
      <c r="L189" s="84">
        <v>0</v>
      </c>
      <c r="M189" s="84">
        <v>0</v>
      </c>
      <c r="N189" s="51">
        <f t="shared" si="14"/>
        <v>0</v>
      </c>
      <c r="O189" s="143"/>
      <c r="Q189" s="244">
        <f t="shared" si="15"/>
        <v>0</v>
      </c>
    </row>
    <row r="190" spans="1:17" s="1" customFormat="1" ht="15.75" x14ac:dyDescent="0.25">
      <c r="A190" s="1">
        <f t="shared" si="13"/>
        <v>0</v>
      </c>
      <c r="B190" s="47" t="s">
        <v>518</v>
      </c>
      <c r="C190" s="57" t="s">
        <v>230</v>
      </c>
      <c r="D190" s="49" t="s">
        <v>21</v>
      </c>
      <c r="E190" s="58">
        <v>0</v>
      </c>
      <c r="F190" s="59">
        <v>0</v>
      </c>
      <c r="G190" s="51">
        <f t="shared" si="17"/>
        <v>0</v>
      </c>
      <c r="H190" s="52">
        <v>0</v>
      </c>
      <c r="I190" s="53">
        <f t="shared" si="16"/>
        <v>0</v>
      </c>
      <c r="J190" s="53">
        <v>0</v>
      </c>
      <c r="K190" s="53">
        <v>0</v>
      </c>
      <c r="L190" s="84">
        <v>0</v>
      </c>
      <c r="M190" s="84">
        <v>0</v>
      </c>
      <c r="N190" s="51">
        <f t="shared" si="14"/>
        <v>0</v>
      </c>
      <c r="O190" s="115"/>
      <c r="Q190" s="244">
        <f t="shared" si="15"/>
        <v>0</v>
      </c>
    </row>
    <row r="191" spans="1:17" s="1" customFormat="1" ht="15.75" x14ac:dyDescent="0.25">
      <c r="A191" s="1">
        <f t="shared" si="13"/>
        <v>0</v>
      </c>
      <c r="B191" s="47" t="s">
        <v>519</v>
      </c>
      <c r="C191" s="57" t="s">
        <v>105</v>
      </c>
      <c r="D191" s="49" t="s">
        <v>21</v>
      </c>
      <c r="E191" s="58">
        <v>0</v>
      </c>
      <c r="F191" s="59">
        <v>0</v>
      </c>
      <c r="G191" s="51">
        <f t="shared" si="17"/>
        <v>0</v>
      </c>
      <c r="H191" s="52">
        <v>0</v>
      </c>
      <c r="I191" s="53">
        <f t="shared" si="16"/>
        <v>0</v>
      </c>
      <c r="J191" s="53">
        <v>0</v>
      </c>
      <c r="K191" s="53">
        <v>0</v>
      </c>
      <c r="L191" s="84">
        <v>0</v>
      </c>
      <c r="M191" s="84">
        <v>0</v>
      </c>
      <c r="N191" s="51">
        <f t="shared" si="14"/>
        <v>0</v>
      </c>
      <c r="O191" s="115"/>
      <c r="Q191" s="244">
        <f t="shared" si="15"/>
        <v>0</v>
      </c>
    </row>
    <row r="192" spans="1:17" s="1" customFormat="1" ht="15.75" x14ac:dyDescent="0.25">
      <c r="A192" s="1">
        <f t="shared" si="13"/>
        <v>0</v>
      </c>
      <c r="B192" s="47" t="s">
        <v>520</v>
      </c>
      <c r="C192" s="57" t="s">
        <v>521</v>
      </c>
      <c r="D192" s="49" t="s">
        <v>21</v>
      </c>
      <c r="E192" s="58">
        <v>0</v>
      </c>
      <c r="F192" s="59">
        <v>0</v>
      </c>
      <c r="G192" s="51">
        <f t="shared" si="17"/>
        <v>0</v>
      </c>
      <c r="H192" s="52">
        <v>0</v>
      </c>
      <c r="I192" s="53">
        <f t="shared" si="16"/>
        <v>0</v>
      </c>
      <c r="J192" s="53">
        <v>0</v>
      </c>
      <c r="K192" s="53">
        <v>0</v>
      </c>
      <c r="L192" s="84">
        <v>0</v>
      </c>
      <c r="M192" s="84">
        <v>0</v>
      </c>
      <c r="N192" s="51">
        <f t="shared" si="14"/>
        <v>0</v>
      </c>
      <c r="O192" s="115"/>
      <c r="Q192" s="244">
        <f t="shared" si="15"/>
        <v>0</v>
      </c>
    </row>
    <row r="193" spans="1:17" s="1" customFormat="1" ht="15.75" x14ac:dyDescent="0.25">
      <c r="A193" s="1">
        <f t="shared" si="13"/>
        <v>0</v>
      </c>
      <c r="B193" s="47" t="s">
        <v>522</v>
      </c>
      <c r="C193" s="57" t="s">
        <v>523</v>
      </c>
      <c r="D193" s="49" t="s">
        <v>21</v>
      </c>
      <c r="E193" s="58">
        <v>0</v>
      </c>
      <c r="F193" s="59">
        <v>0</v>
      </c>
      <c r="G193" s="51">
        <f t="shared" si="17"/>
        <v>0</v>
      </c>
      <c r="H193" s="52">
        <v>0</v>
      </c>
      <c r="I193" s="53">
        <f t="shared" si="16"/>
        <v>0</v>
      </c>
      <c r="J193" s="53">
        <v>0</v>
      </c>
      <c r="K193" s="53">
        <v>0</v>
      </c>
      <c r="L193" s="84">
        <v>0</v>
      </c>
      <c r="M193" s="84">
        <v>0</v>
      </c>
      <c r="N193" s="51">
        <f t="shared" si="14"/>
        <v>0</v>
      </c>
      <c r="O193" s="115"/>
      <c r="Q193" s="244">
        <f t="shared" si="15"/>
        <v>0</v>
      </c>
    </row>
    <row r="194" spans="1:17" s="1" customFormat="1" ht="15.75" x14ac:dyDescent="0.25">
      <c r="A194" s="1">
        <f t="shared" si="13"/>
        <v>0</v>
      </c>
      <c r="B194" s="47" t="s">
        <v>524</v>
      </c>
      <c r="C194" s="64" t="s">
        <v>234</v>
      </c>
      <c r="D194" s="49" t="s">
        <v>21</v>
      </c>
      <c r="E194" s="58">
        <v>0</v>
      </c>
      <c r="F194" s="59">
        <v>0</v>
      </c>
      <c r="G194" s="51">
        <f t="shared" si="17"/>
        <v>0</v>
      </c>
      <c r="H194" s="52">
        <v>0</v>
      </c>
      <c r="I194" s="53">
        <f t="shared" si="16"/>
        <v>0</v>
      </c>
      <c r="J194" s="53">
        <v>0</v>
      </c>
      <c r="K194" s="53">
        <v>0</v>
      </c>
      <c r="L194" s="84">
        <v>0</v>
      </c>
      <c r="M194" s="84">
        <v>0</v>
      </c>
      <c r="N194" s="51">
        <f t="shared" si="14"/>
        <v>0</v>
      </c>
      <c r="O194" s="115"/>
      <c r="Q194" s="244">
        <f t="shared" si="15"/>
        <v>0</v>
      </c>
    </row>
    <row r="195" spans="1:17" s="1" customFormat="1" ht="15.75" x14ac:dyDescent="0.25">
      <c r="A195" s="1">
        <f t="shared" si="13"/>
        <v>0</v>
      </c>
      <c r="B195" s="69" t="s">
        <v>525</v>
      </c>
      <c r="C195" s="86" t="s">
        <v>526</v>
      </c>
      <c r="D195" s="127" t="s">
        <v>21</v>
      </c>
      <c r="E195" s="65">
        <v>0</v>
      </c>
      <c r="F195" s="66">
        <v>0</v>
      </c>
      <c r="G195" s="71">
        <f t="shared" si="17"/>
        <v>0</v>
      </c>
      <c r="H195" s="52">
        <v>0</v>
      </c>
      <c r="I195" s="53">
        <f t="shared" si="16"/>
        <v>0</v>
      </c>
      <c r="J195" s="53">
        <v>0</v>
      </c>
      <c r="K195" s="53">
        <v>0</v>
      </c>
      <c r="L195" s="84">
        <v>0</v>
      </c>
      <c r="M195" s="84">
        <v>0</v>
      </c>
      <c r="N195" s="71">
        <f t="shared" si="14"/>
        <v>0</v>
      </c>
      <c r="O195" s="118"/>
      <c r="P195" s="268"/>
      <c r="Q195" s="249">
        <f t="shared" si="15"/>
        <v>0</v>
      </c>
    </row>
    <row r="196" spans="1:17" s="1" customFormat="1" ht="16.5" thickBot="1" x14ac:dyDescent="0.3">
      <c r="A196" s="1">
        <f t="shared" ref="A196:A259" si="18">G196-N196</f>
        <v>0</v>
      </c>
      <c r="B196" s="97"/>
      <c r="C196" s="98" t="s">
        <v>36</v>
      </c>
      <c r="D196" s="99"/>
      <c r="E196" s="100"/>
      <c r="F196" s="100"/>
      <c r="G196" s="101">
        <f t="shared" si="17"/>
        <v>0</v>
      </c>
      <c r="H196" s="100"/>
      <c r="I196" s="102">
        <f t="shared" si="16"/>
        <v>0</v>
      </c>
      <c r="J196" s="102">
        <v>0</v>
      </c>
      <c r="K196" s="102">
        <v>0</v>
      </c>
      <c r="L196" s="103">
        <v>0</v>
      </c>
      <c r="M196" s="103">
        <v>0</v>
      </c>
      <c r="N196" s="101">
        <f t="shared" ref="N196:N256" si="19">SUM(I196:M196)</f>
        <v>0</v>
      </c>
      <c r="O196" s="130"/>
      <c r="Q196" s="244">
        <f t="shared" ref="Q196:Q259" si="20">SUM(I196:K196)-H196</f>
        <v>0</v>
      </c>
    </row>
    <row r="197" spans="1:17" s="1" customFormat="1" ht="18.75" x14ac:dyDescent="0.25">
      <c r="A197" s="1">
        <f t="shared" si="18"/>
        <v>0</v>
      </c>
      <c r="B197" s="26">
        <v>5</v>
      </c>
      <c r="C197" s="132" t="s">
        <v>237</v>
      </c>
      <c r="D197" s="133"/>
      <c r="E197" s="134"/>
      <c r="F197" s="135"/>
      <c r="G197" s="136">
        <f t="shared" si="17"/>
        <v>0</v>
      </c>
      <c r="H197" s="135"/>
      <c r="I197" s="137">
        <f t="shared" ref="I197:I260" si="21">G197</f>
        <v>0</v>
      </c>
      <c r="J197" s="137">
        <v>0</v>
      </c>
      <c r="K197" s="137">
        <v>0</v>
      </c>
      <c r="L197" s="135">
        <v>0</v>
      </c>
      <c r="M197" s="135">
        <v>0</v>
      </c>
      <c r="N197" s="136">
        <f t="shared" si="19"/>
        <v>0</v>
      </c>
      <c r="O197" s="135"/>
      <c r="P197" s="135">
        <f>O198+O204+O211+O219+O228+O236+O243+O246+O252</f>
        <v>0</v>
      </c>
      <c r="Q197" s="244">
        <f t="shared" si="20"/>
        <v>0</v>
      </c>
    </row>
    <row r="198" spans="1:17" s="1" customFormat="1" ht="15.75" x14ac:dyDescent="0.25">
      <c r="A198" s="1">
        <f t="shared" si="18"/>
        <v>0</v>
      </c>
      <c r="B198" s="80" t="s">
        <v>238</v>
      </c>
      <c r="C198" s="122" t="s">
        <v>239</v>
      </c>
      <c r="D198" s="123"/>
      <c r="E198" s="124"/>
      <c r="F198" s="125"/>
      <c r="G198" s="162">
        <f t="shared" si="17"/>
        <v>0</v>
      </c>
      <c r="H198" s="125"/>
      <c r="I198" s="126">
        <f t="shared" si="21"/>
        <v>0</v>
      </c>
      <c r="J198" s="126">
        <v>0</v>
      </c>
      <c r="K198" s="126">
        <v>0</v>
      </c>
      <c r="L198" s="125">
        <v>0</v>
      </c>
      <c r="M198" s="125">
        <v>0</v>
      </c>
      <c r="N198" s="162">
        <f t="shared" si="19"/>
        <v>0</v>
      </c>
      <c r="O198" s="81">
        <f>SUM(G199:G203)</f>
        <v>0</v>
      </c>
      <c r="Q198" s="244">
        <f t="shared" si="20"/>
        <v>0</v>
      </c>
    </row>
    <row r="199" spans="1:17" s="1" customFormat="1" ht="15.75" x14ac:dyDescent="0.25">
      <c r="A199" s="1">
        <f t="shared" si="18"/>
        <v>0</v>
      </c>
      <c r="B199" s="47" t="s">
        <v>240</v>
      </c>
      <c r="C199" s="157" t="s">
        <v>241</v>
      </c>
      <c r="D199" s="49" t="s">
        <v>21</v>
      </c>
      <c r="E199" s="50">
        <v>0</v>
      </c>
      <c r="F199" s="44">
        <v>0</v>
      </c>
      <c r="G199" s="82">
        <f t="shared" si="17"/>
        <v>0</v>
      </c>
      <c r="H199" s="52">
        <v>0</v>
      </c>
      <c r="I199" s="83">
        <f t="shared" si="21"/>
        <v>0</v>
      </c>
      <c r="J199" s="83">
        <v>0</v>
      </c>
      <c r="K199" s="83">
        <v>0</v>
      </c>
      <c r="L199" s="84">
        <v>0</v>
      </c>
      <c r="M199" s="84">
        <v>0</v>
      </c>
      <c r="N199" s="51">
        <f t="shared" si="19"/>
        <v>0</v>
      </c>
      <c r="O199" s="143"/>
      <c r="Q199" s="244">
        <f t="shared" si="20"/>
        <v>0</v>
      </c>
    </row>
    <row r="200" spans="1:17" s="1" customFormat="1" ht="15.75" x14ac:dyDescent="0.25">
      <c r="A200" s="1">
        <f t="shared" si="18"/>
        <v>0</v>
      </c>
      <c r="B200" s="47" t="s">
        <v>242</v>
      </c>
      <c r="C200" s="57" t="s">
        <v>243</v>
      </c>
      <c r="D200" s="68" t="s">
        <v>21</v>
      </c>
      <c r="E200" s="58">
        <v>0</v>
      </c>
      <c r="F200" s="59">
        <v>0</v>
      </c>
      <c r="G200" s="51">
        <f t="shared" si="17"/>
        <v>0</v>
      </c>
      <c r="H200" s="52">
        <v>0</v>
      </c>
      <c r="I200" s="53">
        <f t="shared" si="21"/>
        <v>0</v>
      </c>
      <c r="J200" s="53">
        <v>0</v>
      </c>
      <c r="K200" s="53">
        <v>0</v>
      </c>
      <c r="L200" s="84">
        <v>0</v>
      </c>
      <c r="M200" s="84">
        <v>0</v>
      </c>
      <c r="N200" s="51">
        <f t="shared" si="19"/>
        <v>0</v>
      </c>
      <c r="O200" s="143"/>
      <c r="Q200" s="244">
        <f t="shared" si="20"/>
        <v>0</v>
      </c>
    </row>
    <row r="201" spans="1:17" s="1" customFormat="1" ht="15.75" x14ac:dyDescent="0.25">
      <c r="A201" s="1">
        <f t="shared" si="18"/>
        <v>0</v>
      </c>
      <c r="B201" s="47" t="s">
        <v>244</v>
      </c>
      <c r="C201" s="57" t="s">
        <v>245</v>
      </c>
      <c r="D201" s="68" t="s">
        <v>21</v>
      </c>
      <c r="E201" s="58">
        <v>0</v>
      </c>
      <c r="F201" s="59">
        <v>0</v>
      </c>
      <c r="G201" s="51">
        <f t="shared" si="17"/>
        <v>0</v>
      </c>
      <c r="H201" s="52">
        <v>0</v>
      </c>
      <c r="I201" s="53">
        <f t="shared" si="21"/>
        <v>0</v>
      </c>
      <c r="J201" s="53">
        <v>0</v>
      </c>
      <c r="K201" s="53">
        <v>0</v>
      </c>
      <c r="L201" s="84">
        <v>0</v>
      </c>
      <c r="M201" s="84">
        <v>0</v>
      </c>
      <c r="N201" s="51">
        <f t="shared" si="19"/>
        <v>0</v>
      </c>
      <c r="O201" s="143"/>
      <c r="Q201" s="244">
        <f t="shared" si="20"/>
        <v>0</v>
      </c>
    </row>
    <row r="202" spans="1:17" s="1" customFormat="1" ht="15.75" x14ac:dyDescent="0.25">
      <c r="A202" s="1">
        <f t="shared" si="18"/>
        <v>0</v>
      </c>
      <c r="B202" s="85" t="s">
        <v>246</v>
      </c>
      <c r="C202" s="86" t="s">
        <v>247</v>
      </c>
      <c r="D202" s="96" t="s">
        <v>21</v>
      </c>
      <c r="E202" s="65">
        <v>0</v>
      </c>
      <c r="F202" s="66">
        <v>0</v>
      </c>
      <c r="G202" s="71">
        <f t="shared" si="17"/>
        <v>0</v>
      </c>
      <c r="H202" s="52">
        <v>0</v>
      </c>
      <c r="I202" s="53">
        <f t="shared" si="21"/>
        <v>0</v>
      </c>
      <c r="J202" s="53">
        <v>0</v>
      </c>
      <c r="K202" s="53">
        <v>0</v>
      </c>
      <c r="L202" s="84">
        <v>0</v>
      </c>
      <c r="M202" s="84">
        <v>0</v>
      </c>
      <c r="N202" s="71">
        <f t="shared" si="19"/>
        <v>0</v>
      </c>
      <c r="O202" s="175"/>
      <c r="P202" s="268"/>
      <c r="Q202" s="249">
        <f t="shared" si="20"/>
        <v>0</v>
      </c>
    </row>
    <row r="203" spans="1:17" s="1" customFormat="1" ht="15.75" x14ac:dyDescent="0.25">
      <c r="A203" s="1">
        <f t="shared" si="18"/>
        <v>0</v>
      </c>
      <c r="B203" s="47"/>
      <c r="C203" s="76" t="s">
        <v>36</v>
      </c>
      <c r="D203" s="77"/>
      <c r="E203" s="78"/>
      <c r="F203" s="78"/>
      <c r="G203" s="162">
        <f t="shared" si="17"/>
        <v>0</v>
      </c>
      <c r="H203" s="162"/>
      <c r="I203" s="162">
        <f t="shared" si="21"/>
        <v>0</v>
      </c>
      <c r="J203" s="162">
        <v>0</v>
      </c>
      <c r="K203" s="162">
        <v>0</v>
      </c>
      <c r="L203" s="162">
        <v>0</v>
      </c>
      <c r="M203" s="162">
        <v>0</v>
      </c>
      <c r="N203" s="162">
        <f t="shared" si="19"/>
        <v>0</v>
      </c>
      <c r="O203" s="143"/>
      <c r="Q203" s="244">
        <f t="shared" si="20"/>
        <v>0</v>
      </c>
    </row>
    <row r="204" spans="1:17" s="1" customFormat="1" ht="15.75" x14ac:dyDescent="0.25">
      <c r="A204" s="1">
        <f t="shared" si="18"/>
        <v>0</v>
      </c>
      <c r="B204" s="80" t="s">
        <v>248</v>
      </c>
      <c r="C204" s="176" t="s">
        <v>255</v>
      </c>
      <c r="D204" s="177"/>
      <c r="E204" s="178"/>
      <c r="F204" s="178"/>
      <c r="G204" s="162">
        <f t="shared" si="17"/>
        <v>0</v>
      </c>
      <c r="H204" s="162"/>
      <c r="I204" s="162">
        <f t="shared" si="21"/>
        <v>0</v>
      </c>
      <c r="J204" s="162">
        <v>0</v>
      </c>
      <c r="K204" s="162">
        <v>0</v>
      </c>
      <c r="L204" s="162">
        <v>0</v>
      </c>
      <c r="M204" s="162">
        <v>0</v>
      </c>
      <c r="N204" s="162">
        <f t="shared" si="19"/>
        <v>0</v>
      </c>
      <c r="O204" s="81">
        <f>SUM(G205:G210)</f>
        <v>0</v>
      </c>
      <c r="Q204" s="244">
        <f t="shared" si="20"/>
        <v>0</v>
      </c>
    </row>
    <row r="205" spans="1:17" s="1" customFormat="1" ht="15.75" x14ac:dyDescent="0.25">
      <c r="A205" s="1">
        <f t="shared" si="18"/>
        <v>0</v>
      </c>
      <c r="B205" s="47" t="s">
        <v>250</v>
      </c>
      <c r="C205" s="57" t="s">
        <v>257</v>
      </c>
      <c r="D205" s="68" t="s">
        <v>21</v>
      </c>
      <c r="E205" s="58">
        <v>0</v>
      </c>
      <c r="F205" s="59">
        <v>0</v>
      </c>
      <c r="G205" s="51">
        <f t="shared" si="17"/>
        <v>0</v>
      </c>
      <c r="H205" s="52">
        <v>0</v>
      </c>
      <c r="I205" s="53">
        <f t="shared" si="21"/>
        <v>0</v>
      </c>
      <c r="J205" s="53">
        <v>0</v>
      </c>
      <c r="K205" s="53">
        <v>0</v>
      </c>
      <c r="L205" s="54">
        <v>0</v>
      </c>
      <c r="M205" s="54">
        <v>0</v>
      </c>
      <c r="N205" s="51">
        <f t="shared" si="19"/>
        <v>0</v>
      </c>
      <c r="O205" s="143"/>
      <c r="Q205" s="244">
        <f t="shared" si="20"/>
        <v>0</v>
      </c>
    </row>
    <row r="206" spans="1:17" s="1" customFormat="1" ht="15.75" x14ac:dyDescent="0.25">
      <c r="A206" s="1">
        <f t="shared" si="18"/>
        <v>0</v>
      </c>
      <c r="B206" s="47" t="s">
        <v>252</v>
      </c>
      <c r="C206" s="158" t="s">
        <v>259</v>
      </c>
      <c r="D206" s="68" t="s">
        <v>21</v>
      </c>
      <c r="E206" s="58">
        <v>0</v>
      </c>
      <c r="F206" s="59">
        <v>0</v>
      </c>
      <c r="G206" s="51">
        <f t="shared" si="17"/>
        <v>0</v>
      </c>
      <c r="H206" s="52">
        <v>0</v>
      </c>
      <c r="I206" s="53">
        <f t="shared" si="21"/>
        <v>0</v>
      </c>
      <c r="J206" s="53">
        <v>0</v>
      </c>
      <c r="K206" s="53">
        <v>0</v>
      </c>
      <c r="L206" s="54">
        <v>0</v>
      </c>
      <c r="M206" s="54">
        <v>0</v>
      </c>
      <c r="N206" s="51">
        <f t="shared" si="19"/>
        <v>0</v>
      </c>
      <c r="O206" s="143"/>
      <c r="Q206" s="244">
        <f t="shared" si="20"/>
        <v>0</v>
      </c>
    </row>
    <row r="207" spans="1:17" s="1" customFormat="1" ht="15.75" x14ac:dyDescent="0.25">
      <c r="A207" s="1">
        <f t="shared" si="18"/>
        <v>0</v>
      </c>
      <c r="B207" s="47" t="s">
        <v>527</v>
      </c>
      <c r="C207" s="158" t="s">
        <v>261</v>
      </c>
      <c r="D207" s="68" t="s">
        <v>21</v>
      </c>
      <c r="E207" s="58">
        <v>0</v>
      </c>
      <c r="F207" s="59">
        <v>0</v>
      </c>
      <c r="G207" s="51">
        <f t="shared" si="17"/>
        <v>0</v>
      </c>
      <c r="H207" s="52">
        <v>0</v>
      </c>
      <c r="I207" s="53">
        <f t="shared" si="21"/>
        <v>0</v>
      </c>
      <c r="J207" s="53">
        <v>0</v>
      </c>
      <c r="K207" s="53">
        <v>0</v>
      </c>
      <c r="L207" s="54">
        <v>0</v>
      </c>
      <c r="M207" s="54">
        <v>0</v>
      </c>
      <c r="N207" s="51">
        <f t="shared" si="19"/>
        <v>0</v>
      </c>
      <c r="O207" s="143"/>
      <c r="Q207" s="244">
        <f t="shared" si="20"/>
        <v>0</v>
      </c>
    </row>
    <row r="208" spans="1:17" s="1" customFormat="1" ht="15.75" x14ac:dyDescent="0.25">
      <c r="A208" s="1">
        <f t="shared" si="18"/>
        <v>0</v>
      </c>
      <c r="B208" s="47" t="s">
        <v>528</v>
      </c>
      <c r="C208" s="158" t="s">
        <v>263</v>
      </c>
      <c r="D208" s="68" t="s">
        <v>21</v>
      </c>
      <c r="E208" s="58">
        <v>0</v>
      </c>
      <c r="F208" s="59">
        <v>0</v>
      </c>
      <c r="G208" s="51">
        <f t="shared" si="17"/>
        <v>0</v>
      </c>
      <c r="H208" s="52">
        <v>0</v>
      </c>
      <c r="I208" s="53">
        <f t="shared" si="21"/>
        <v>0</v>
      </c>
      <c r="J208" s="53">
        <v>0</v>
      </c>
      <c r="K208" s="53">
        <v>0</v>
      </c>
      <c r="L208" s="54">
        <v>0</v>
      </c>
      <c r="M208" s="54">
        <v>0</v>
      </c>
      <c r="N208" s="51">
        <f t="shared" si="19"/>
        <v>0</v>
      </c>
      <c r="O208" s="179"/>
      <c r="Q208" s="244">
        <f t="shared" si="20"/>
        <v>0</v>
      </c>
    </row>
    <row r="209" spans="1:17" s="1" customFormat="1" ht="31.5" x14ac:dyDescent="0.25">
      <c r="A209" s="1">
        <f t="shared" si="18"/>
        <v>0</v>
      </c>
      <c r="B209" s="85" t="s">
        <v>529</v>
      </c>
      <c r="C209" s="86" t="s">
        <v>265</v>
      </c>
      <c r="D209" s="96" t="s">
        <v>21</v>
      </c>
      <c r="E209" s="65">
        <v>0</v>
      </c>
      <c r="F209" s="66">
        <v>0</v>
      </c>
      <c r="G209" s="71">
        <f t="shared" si="17"/>
        <v>0</v>
      </c>
      <c r="H209" s="52">
        <v>0</v>
      </c>
      <c r="I209" s="53">
        <f t="shared" si="21"/>
        <v>0</v>
      </c>
      <c r="J209" s="53">
        <v>0</v>
      </c>
      <c r="K209" s="53">
        <v>0</v>
      </c>
      <c r="L209" s="54">
        <v>0</v>
      </c>
      <c r="M209" s="54">
        <v>0</v>
      </c>
      <c r="N209" s="71">
        <f t="shared" si="19"/>
        <v>0</v>
      </c>
      <c r="O209" s="175"/>
      <c r="P209" s="268"/>
      <c r="Q209" s="249">
        <f t="shared" si="20"/>
        <v>0</v>
      </c>
    </row>
    <row r="210" spans="1:17" s="1" customFormat="1" ht="15.75" x14ac:dyDescent="0.25">
      <c r="A210" s="1">
        <f t="shared" si="18"/>
        <v>0</v>
      </c>
      <c r="B210" s="47"/>
      <c r="C210" s="76" t="s">
        <v>36</v>
      </c>
      <c r="D210" s="77"/>
      <c r="E210" s="78"/>
      <c r="F210" s="78"/>
      <c r="G210" s="162">
        <f t="shared" si="17"/>
        <v>0</v>
      </c>
      <c r="H210" s="162"/>
      <c r="I210" s="162">
        <f t="shared" si="21"/>
        <v>0</v>
      </c>
      <c r="J210" s="162">
        <v>0</v>
      </c>
      <c r="K210" s="162">
        <v>0</v>
      </c>
      <c r="L210" s="162">
        <v>0</v>
      </c>
      <c r="M210" s="162">
        <v>0</v>
      </c>
      <c r="N210" s="162">
        <f t="shared" si="19"/>
        <v>0</v>
      </c>
      <c r="O210" s="143"/>
      <c r="Q210" s="244">
        <f t="shared" si="20"/>
        <v>0</v>
      </c>
    </row>
    <row r="211" spans="1:17" s="1" customFormat="1" ht="15.75" x14ac:dyDescent="0.25">
      <c r="A211" s="1">
        <f t="shared" si="18"/>
        <v>0</v>
      </c>
      <c r="B211" s="80" t="s">
        <v>254</v>
      </c>
      <c r="C211" s="176" t="s">
        <v>267</v>
      </c>
      <c r="D211" s="177"/>
      <c r="E211" s="178"/>
      <c r="F211" s="178"/>
      <c r="G211" s="162">
        <f t="shared" si="17"/>
        <v>0</v>
      </c>
      <c r="H211" s="162"/>
      <c r="I211" s="162">
        <f t="shared" si="21"/>
        <v>0</v>
      </c>
      <c r="J211" s="162">
        <v>0</v>
      </c>
      <c r="K211" s="162">
        <v>0</v>
      </c>
      <c r="L211" s="162">
        <v>0</v>
      </c>
      <c r="M211" s="162">
        <v>0</v>
      </c>
      <c r="N211" s="162">
        <f t="shared" si="19"/>
        <v>0</v>
      </c>
      <c r="O211" s="81">
        <f>SUM(G212:G218)</f>
        <v>0</v>
      </c>
      <c r="Q211" s="244">
        <f t="shared" si="20"/>
        <v>0</v>
      </c>
    </row>
    <row r="212" spans="1:17" s="1" customFormat="1" ht="15.75" x14ac:dyDescent="0.25">
      <c r="A212" s="1">
        <f t="shared" si="18"/>
        <v>0</v>
      </c>
      <c r="B212" s="47" t="s">
        <v>256</v>
      </c>
      <c r="C212" s="180" t="s">
        <v>269</v>
      </c>
      <c r="D212" s="68" t="s">
        <v>21</v>
      </c>
      <c r="E212" s="58">
        <v>0</v>
      </c>
      <c r="F212" s="59">
        <v>0</v>
      </c>
      <c r="G212" s="51">
        <f t="shared" si="17"/>
        <v>0</v>
      </c>
      <c r="H212" s="52">
        <v>0</v>
      </c>
      <c r="I212" s="53">
        <f t="shared" si="21"/>
        <v>0</v>
      </c>
      <c r="J212" s="53">
        <v>0</v>
      </c>
      <c r="K212" s="53">
        <v>0</v>
      </c>
      <c r="L212" s="54">
        <v>0</v>
      </c>
      <c r="M212" s="54">
        <v>0</v>
      </c>
      <c r="N212" s="51">
        <f t="shared" si="19"/>
        <v>0</v>
      </c>
      <c r="O212" s="143"/>
      <c r="Q212" s="244">
        <f t="shared" si="20"/>
        <v>0</v>
      </c>
    </row>
    <row r="213" spans="1:17" s="1" customFormat="1" ht="15.75" x14ac:dyDescent="0.25">
      <c r="A213" s="1">
        <f t="shared" si="18"/>
        <v>0</v>
      </c>
      <c r="B213" s="47" t="s">
        <v>258</v>
      </c>
      <c r="C213" s="180" t="s">
        <v>271</v>
      </c>
      <c r="D213" s="68" t="s">
        <v>21</v>
      </c>
      <c r="E213" s="58">
        <v>0</v>
      </c>
      <c r="F213" s="59">
        <v>0</v>
      </c>
      <c r="G213" s="51">
        <f t="shared" si="17"/>
        <v>0</v>
      </c>
      <c r="H213" s="52">
        <v>0</v>
      </c>
      <c r="I213" s="53">
        <f t="shared" si="21"/>
        <v>0</v>
      </c>
      <c r="J213" s="53">
        <v>0</v>
      </c>
      <c r="K213" s="53">
        <v>0</v>
      </c>
      <c r="L213" s="54">
        <v>0</v>
      </c>
      <c r="M213" s="54">
        <v>0</v>
      </c>
      <c r="N213" s="51">
        <f t="shared" si="19"/>
        <v>0</v>
      </c>
      <c r="O213" s="143"/>
      <c r="Q213" s="244">
        <f t="shared" si="20"/>
        <v>0</v>
      </c>
    </row>
    <row r="214" spans="1:17" s="1" customFormat="1" ht="15.75" x14ac:dyDescent="0.25">
      <c r="A214" s="1">
        <f t="shared" si="18"/>
        <v>0</v>
      </c>
      <c r="B214" s="47" t="s">
        <v>260</v>
      </c>
      <c r="C214" s="180" t="s">
        <v>273</v>
      </c>
      <c r="D214" s="68" t="s">
        <v>21</v>
      </c>
      <c r="E214" s="58">
        <v>0</v>
      </c>
      <c r="F214" s="59">
        <v>0</v>
      </c>
      <c r="G214" s="51">
        <f t="shared" si="17"/>
        <v>0</v>
      </c>
      <c r="H214" s="52">
        <v>0</v>
      </c>
      <c r="I214" s="53">
        <f t="shared" si="21"/>
        <v>0</v>
      </c>
      <c r="J214" s="53">
        <v>0</v>
      </c>
      <c r="K214" s="53">
        <v>0</v>
      </c>
      <c r="L214" s="54">
        <v>0</v>
      </c>
      <c r="M214" s="54">
        <v>0</v>
      </c>
      <c r="N214" s="51">
        <f t="shared" si="19"/>
        <v>0</v>
      </c>
      <c r="O214" s="143"/>
      <c r="Q214" s="244">
        <f t="shared" si="20"/>
        <v>0</v>
      </c>
    </row>
    <row r="215" spans="1:17" s="1" customFormat="1" ht="31.5" x14ac:dyDescent="0.25">
      <c r="A215" s="1">
        <f t="shared" si="18"/>
        <v>0</v>
      </c>
      <c r="B215" s="47" t="s">
        <v>262</v>
      </c>
      <c r="C215" s="158" t="s">
        <v>275</v>
      </c>
      <c r="D215" s="68" t="s">
        <v>21</v>
      </c>
      <c r="E215" s="58">
        <v>0</v>
      </c>
      <c r="F215" s="59">
        <v>0</v>
      </c>
      <c r="G215" s="51">
        <f t="shared" si="17"/>
        <v>0</v>
      </c>
      <c r="H215" s="52">
        <v>0</v>
      </c>
      <c r="I215" s="53">
        <f t="shared" si="21"/>
        <v>0</v>
      </c>
      <c r="J215" s="53">
        <v>0</v>
      </c>
      <c r="K215" s="53">
        <v>0</v>
      </c>
      <c r="L215" s="54">
        <v>0</v>
      </c>
      <c r="M215" s="54">
        <v>0</v>
      </c>
      <c r="N215" s="51">
        <f t="shared" si="19"/>
        <v>0</v>
      </c>
      <c r="O215" s="143"/>
      <c r="Q215" s="244">
        <f t="shared" si="20"/>
        <v>0</v>
      </c>
    </row>
    <row r="216" spans="1:17" s="1" customFormat="1" ht="15.75" x14ac:dyDescent="0.25">
      <c r="A216" s="1">
        <f t="shared" si="18"/>
        <v>0</v>
      </c>
      <c r="B216" s="47" t="s">
        <v>264</v>
      </c>
      <c r="C216" s="158" t="s">
        <v>530</v>
      </c>
      <c r="D216" s="68" t="s">
        <v>21</v>
      </c>
      <c r="E216" s="58">
        <v>0</v>
      </c>
      <c r="F216" s="59">
        <v>0</v>
      </c>
      <c r="G216" s="51">
        <f t="shared" si="17"/>
        <v>0</v>
      </c>
      <c r="H216" s="52">
        <v>0</v>
      </c>
      <c r="I216" s="53">
        <f t="shared" si="21"/>
        <v>0</v>
      </c>
      <c r="J216" s="53">
        <v>0</v>
      </c>
      <c r="K216" s="53">
        <v>0</v>
      </c>
      <c r="L216" s="54">
        <v>0</v>
      </c>
      <c r="M216" s="54">
        <v>0</v>
      </c>
      <c r="N216" s="51">
        <f t="shared" si="19"/>
        <v>0</v>
      </c>
      <c r="O216" s="143"/>
      <c r="Q216" s="244">
        <f t="shared" si="20"/>
        <v>0</v>
      </c>
    </row>
    <row r="217" spans="1:17" s="1" customFormat="1" ht="15.75" x14ac:dyDescent="0.25">
      <c r="A217" s="1">
        <f t="shared" si="18"/>
        <v>0</v>
      </c>
      <c r="B217" s="85" t="s">
        <v>531</v>
      </c>
      <c r="C217" s="86" t="s">
        <v>279</v>
      </c>
      <c r="D217" s="96" t="s">
        <v>21</v>
      </c>
      <c r="E217" s="65">
        <v>0</v>
      </c>
      <c r="F217" s="66">
        <v>0</v>
      </c>
      <c r="G217" s="71">
        <f t="shared" si="17"/>
        <v>0</v>
      </c>
      <c r="H217" s="52">
        <v>0</v>
      </c>
      <c r="I217" s="53">
        <f t="shared" si="21"/>
        <v>0</v>
      </c>
      <c r="J217" s="53">
        <v>0</v>
      </c>
      <c r="K217" s="53">
        <v>0</v>
      </c>
      <c r="L217" s="54">
        <v>0</v>
      </c>
      <c r="M217" s="54">
        <v>0</v>
      </c>
      <c r="N217" s="71">
        <f t="shared" si="19"/>
        <v>0</v>
      </c>
      <c r="O217" s="175"/>
      <c r="P217" s="268"/>
      <c r="Q217" s="249">
        <f t="shared" si="20"/>
        <v>0</v>
      </c>
    </row>
    <row r="218" spans="1:17" s="1" customFormat="1" ht="15.75" x14ac:dyDescent="0.25">
      <c r="A218" s="1">
        <f t="shared" si="18"/>
        <v>0</v>
      </c>
      <c r="B218" s="47"/>
      <c r="C218" s="76" t="s">
        <v>36</v>
      </c>
      <c r="D218" s="77"/>
      <c r="E218" s="78"/>
      <c r="F218" s="78"/>
      <c r="G218" s="162">
        <f t="shared" si="17"/>
        <v>0</v>
      </c>
      <c r="H218" s="162"/>
      <c r="I218" s="162">
        <f t="shared" si="21"/>
        <v>0</v>
      </c>
      <c r="J218" s="162">
        <v>0</v>
      </c>
      <c r="K218" s="162">
        <v>0</v>
      </c>
      <c r="L218" s="162">
        <v>0</v>
      </c>
      <c r="M218" s="162">
        <v>0</v>
      </c>
      <c r="N218" s="162">
        <f t="shared" si="19"/>
        <v>0</v>
      </c>
      <c r="O218" s="143"/>
      <c r="Q218" s="244">
        <f t="shared" si="20"/>
        <v>0</v>
      </c>
    </row>
    <row r="219" spans="1:17" s="1" customFormat="1" ht="15.75" x14ac:dyDescent="0.25">
      <c r="A219" s="1">
        <f t="shared" si="18"/>
        <v>0</v>
      </c>
      <c r="B219" s="80" t="s">
        <v>266</v>
      </c>
      <c r="C219" s="176" t="s">
        <v>281</v>
      </c>
      <c r="D219" s="177"/>
      <c r="E219" s="178"/>
      <c r="F219" s="178"/>
      <c r="G219" s="162">
        <f t="shared" si="17"/>
        <v>0</v>
      </c>
      <c r="H219" s="162"/>
      <c r="I219" s="162">
        <f t="shared" si="21"/>
        <v>0</v>
      </c>
      <c r="J219" s="162">
        <v>0</v>
      </c>
      <c r="K219" s="162">
        <v>0</v>
      </c>
      <c r="L219" s="162">
        <v>0</v>
      </c>
      <c r="M219" s="162">
        <v>0</v>
      </c>
      <c r="N219" s="162">
        <f t="shared" si="19"/>
        <v>0</v>
      </c>
      <c r="O219" s="81">
        <f>SUM(G220:G227)</f>
        <v>0</v>
      </c>
      <c r="Q219" s="244">
        <f t="shared" si="20"/>
        <v>0</v>
      </c>
    </row>
    <row r="220" spans="1:17" s="1" customFormat="1" ht="15.75" x14ac:dyDescent="0.25">
      <c r="A220" s="1">
        <f t="shared" si="18"/>
        <v>0</v>
      </c>
      <c r="B220" s="47" t="s">
        <v>268</v>
      </c>
      <c r="C220" s="158" t="s">
        <v>283</v>
      </c>
      <c r="D220" s="68" t="s">
        <v>21</v>
      </c>
      <c r="E220" s="58">
        <v>0</v>
      </c>
      <c r="F220" s="59">
        <v>0</v>
      </c>
      <c r="G220" s="51">
        <f t="shared" si="17"/>
        <v>0</v>
      </c>
      <c r="H220" s="52">
        <v>0</v>
      </c>
      <c r="I220" s="53">
        <f t="shared" si="21"/>
        <v>0</v>
      </c>
      <c r="J220" s="53">
        <v>0</v>
      </c>
      <c r="K220" s="53">
        <v>0</v>
      </c>
      <c r="L220" s="54">
        <v>0</v>
      </c>
      <c r="M220" s="54">
        <v>0</v>
      </c>
      <c r="N220" s="51">
        <f t="shared" si="19"/>
        <v>0</v>
      </c>
      <c r="O220" s="143"/>
      <c r="Q220" s="244">
        <f t="shared" si="20"/>
        <v>0</v>
      </c>
    </row>
    <row r="221" spans="1:17" s="1" customFormat="1" ht="15.75" x14ac:dyDescent="0.25">
      <c r="A221" s="1">
        <f t="shared" si="18"/>
        <v>0</v>
      </c>
      <c r="B221" s="47" t="s">
        <v>270</v>
      </c>
      <c r="C221" s="158" t="s">
        <v>285</v>
      </c>
      <c r="D221" s="68" t="s">
        <v>21</v>
      </c>
      <c r="E221" s="58">
        <v>0</v>
      </c>
      <c r="F221" s="59">
        <v>0</v>
      </c>
      <c r="G221" s="51">
        <f>E221*F221</f>
        <v>0</v>
      </c>
      <c r="H221" s="52">
        <v>0</v>
      </c>
      <c r="I221" s="53">
        <f t="shared" si="21"/>
        <v>0</v>
      </c>
      <c r="J221" s="53">
        <v>0</v>
      </c>
      <c r="K221" s="53">
        <v>0</v>
      </c>
      <c r="L221" s="54">
        <v>0</v>
      </c>
      <c r="M221" s="54">
        <v>0</v>
      </c>
      <c r="N221" s="51">
        <f t="shared" si="19"/>
        <v>0</v>
      </c>
      <c r="O221" s="143"/>
      <c r="Q221" s="244">
        <f t="shared" si="20"/>
        <v>0</v>
      </c>
    </row>
    <row r="222" spans="1:17" s="1" customFormat="1" ht="15.75" x14ac:dyDescent="0.25">
      <c r="A222" s="1">
        <f t="shared" si="18"/>
        <v>0</v>
      </c>
      <c r="B222" s="47" t="s">
        <v>272</v>
      </c>
      <c r="C222" s="158" t="s">
        <v>287</v>
      </c>
      <c r="D222" s="68" t="s">
        <v>21</v>
      </c>
      <c r="E222" s="58">
        <v>0</v>
      </c>
      <c r="F222" s="59">
        <v>0</v>
      </c>
      <c r="G222" s="51">
        <f>E222*F222</f>
        <v>0</v>
      </c>
      <c r="H222" s="52">
        <v>0</v>
      </c>
      <c r="I222" s="53">
        <f t="shared" si="21"/>
        <v>0</v>
      </c>
      <c r="J222" s="53">
        <v>0</v>
      </c>
      <c r="K222" s="53">
        <v>0</v>
      </c>
      <c r="L222" s="54">
        <v>0</v>
      </c>
      <c r="M222" s="54">
        <v>0</v>
      </c>
      <c r="N222" s="51">
        <f t="shared" si="19"/>
        <v>0</v>
      </c>
      <c r="O222" s="143"/>
      <c r="Q222" s="244">
        <f t="shared" si="20"/>
        <v>0</v>
      </c>
    </row>
    <row r="223" spans="1:17" s="1" customFormat="1" ht="15.75" x14ac:dyDescent="0.25">
      <c r="A223" s="1">
        <f t="shared" si="18"/>
        <v>0</v>
      </c>
      <c r="B223" s="47" t="s">
        <v>274</v>
      </c>
      <c r="C223" s="158" t="s">
        <v>289</v>
      </c>
      <c r="D223" s="68" t="s">
        <v>21</v>
      </c>
      <c r="E223" s="58">
        <v>0</v>
      </c>
      <c r="F223" s="59">
        <v>0</v>
      </c>
      <c r="G223" s="51">
        <f t="shared" ref="G223:G243" si="22">E223*F223</f>
        <v>0</v>
      </c>
      <c r="H223" s="52">
        <v>0</v>
      </c>
      <c r="I223" s="53">
        <f t="shared" si="21"/>
        <v>0</v>
      </c>
      <c r="J223" s="53">
        <v>0</v>
      </c>
      <c r="K223" s="53">
        <v>0</v>
      </c>
      <c r="L223" s="54">
        <v>0</v>
      </c>
      <c r="M223" s="54">
        <v>0</v>
      </c>
      <c r="N223" s="51">
        <f t="shared" si="19"/>
        <v>0</v>
      </c>
      <c r="O223" s="143"/>
      <c r="Q223" s="244">
        <f t="shared" si="20"/>
        <v>0</v>
      </c>
    </row>
    <row r="224" spans="1:17" s="1" customFormat="1" ht="15.75" x14ac:dyDescent="0.25">
      <c r="A224" s="1">
        <f t="shared" si="18"/>
        <v>0</v>
      </c>
      <c r="B224" s="47" t="s">
        <v>276</v>
      </c>
      <c r="C224" s="158" t="s">
        <v>291</v>
      </c>
      <c r="D224" s="68" t="s">
        <v>21</v>
      </c>
      <c r="E224" s="58">
        <v>0</v>
      </c>
      <c r="F224" s="59">
        <v>0</v>
      </c>
      <c r="G224" s="51">
        <f t="shared" si="22"/>
        <v>0</v>
      </c>
      <c r="H224" s="52">
        <v>0</v>
      </c>
      <c r="I224" s="53">
        <f t="shared" si="21"/>
        <v>0</v>
      </c>
      <c r="J224" s="53">
        <v>0</v>
      </c>
      <c r="K224" s="53">
        <v>0</v>
      </c>
      <c r="L224" s="54">
        <v>0</v>
      </c>
      <c r="M224" s="54">
        <v>0</v>
      </c>
      <c r="N224" s="51">
        <f t="shared" si="19"/>
        <v>0</v>
      </c>
      <c r="O224" s="143"/>
      <c r="Q224" s="244">
        <f t="shared" si="20"/>
        <v>0</v>
      </c>
    </row>
    <row r="225" spans="1:17" s="1" customFormat="1" ht="15.75" x14ac:dyDescent="0.25">
      <c r="A225" s="1">
        <f t="shared" si="18"/>
        <v>0</v>
      </c>
      <c r="B225" s="47" t="s">
        <v>278</v>
      </c>
      <c r="C225" s="158" t="s">
        <v>293</v>
      </c>
      <c r="D225" s="68" t="s">
        <v>21</v>
      </c>
      <c r="E225" s="58">
        <v>0</v>
      </c>
      <c r="F225" s="59">
        <v>0</v>
      </c>
      <c r="G225" s="51">
        <f t="shared" si="22"/>
        <v>0</v>
      </c>
      <c r="H225" s="52">
        <v>0</v>
      </c>
      <c r="I225" s="53">
        <f t="shared" si="21"/>
        <v>0</v>
      </c>
      <c r="J225" s="53">
        <v>0</v>
      </c>
      <c r="K225" s="53">
        <v>0</v>
      </c>
      <c r="L225" s="54">
        <v>0</v>
      </c>
      <c r="M225" s="54">
        <v>0</v>
      </c>
      <c r="N225" s="51">
        <f t="shared" si="19"/>
        <v>0</v>
      </c>
      <c r="O225" s="143"/>
      <c r="Q225" s="244">
        <f t="shared" si="20"/>
        <v>0</v>
      </c>
    </row>
    <row r="226" spans="1:17" s="1" customFormat="1" ht="15.75" x14ac:dyDescent="0.25">
      <c r="A226" s="1">
        <f t="shared" si="18"/>
        <v>0</v>
      </c>
      <c r="B226" s="85" t="s">
        <v>532</v>
      </c>
      <c r="C226" s="86" t="s">
        <v>295</v>
      </c>
      <c r="D226" s="96" t="s">
        <v>21</v>
      </c>
      <c r="E226" s="65">
        <v>0</v>
      </c>
      <c r="F226" s="66">
        <v>0</v>
      </c>
      <c r="G226" s="71">
        <f t="shared" si="22"/>
        <v>0</v>
      </c>
      <c r="H226" s="52">
        <v>0</v>
      </c>
      <c r="I226" s="53">
        <f t="shared" si="21"/>
        <v>0</v>
      </c>
      <c r="J226" s="53">
        <v>0</v>
      </c>
      <c r="K226" s="53">
        <v>0</v>
      </c>
      <c r="L226" s="54">
        <v>0</v>
      </c>
      <c r="M226" s="54">
        <v>0</v>
      </c>
      <c r="N226" s="71">
        <f t="shared" si="19"/>
        <v>0</v>
      </c>
      <c r="O226" s="175"/>
      <c r="P226" s="268"/>
      <c r="Q226" s="249">
        <f t="shared" si="20"/>
        <v>0</v>
      </c>
    </row>
    <row r="227" spans="1:17" s="1" customFormat="1" ht="15.75" x14ac:dyDescent="0.25">
      <c r="A227" s="1">
        <f t="shared" si="18"/>
        <v>0</v>
      </c>
      <c r="B227" s="47"/>
      <c r="C227" s="76" t="s">
        <v>36</v>
      </c>
      <c r="D227" s="77"/>
      <c r="E227" s="78"/>
      <c r="F227" s="78"/>
      <c r="G227" s="162">
        <f t="shared" si="22"/>
        <v>0</v>
      </c>
      <c r="H227" s="162"/>
      <c r="I227" s="162">
        <f t="shared" si="21"/>
        <v>0</v>
      </c>
      <c r="J227" s="162">
        <v>0</v>
      </c>
      <c r="K227" s="162">
        <v>0</v>
      </c>
      <c r="L227" s="162">
        <v>0</v>
      </c>
      <c r="M227" s="162">
        <v>0</v>
      </c>
      <c r="N227" s="162">
        <f t="shared" si="19"/>
        <v>0</v>
      </c>
      <c r="O227" s="143"/>
      <c r="Q227" s="244">
        <f t="shared" si="20"/>
        <v>0</v>
      </c>
    </row>
    <row r="228" spans="1:17" s="1" customFormat="1" ht="15.75" x14ac:dyDescent="0.25">
      <c r="A228" s="1">
        <f t="shared" si="18"/>
        <v>0</v>
      </c>
      <c r="B228" s="80" t="s">
        <v>280</v>
      </c>
      <c r="C228" s="122" t="s">
        <v>297</v>
      </c>
      <c r="D228" s="123"/>
      <c r="E228" s="124"/>
      <c r="F228" s="125"/>
      <c r="G228" s="162">
        <f t="shared" si="22"/>
        <v>0</v>
      </c>
      <c r="H228" s="162"/>
      <c r="I228" s="162">
        <f t="shared" si="21"/>
        <v>0</v>
      </c>
      <c r="J228" s="162">
        <v>0</v>
      </c>
      <c r="K228" s="162">
        <v>0</v>
      </c>
      <c r="L228" s="162">
        <v>0</v>
      </c>
      <c r="M228" s="162">
        <v>0</v>
      </c>
      <c r="N228" s="162">
        <f t="shared" si="19"/>
        <v>0</v>
      </c>
      <c r="O228" s="81">
        <f>SUM(G229:G235)</f>
        <v>0</v>
      </c>
      <c r="Q228" s="244">
        <f t="shared" si="20"/>
        <v>0</v>
      </c>
    </row>
    <row r="229" spans="1:17" s="1" customFormat="1" ht="15.75" x14ac:dyDescent="0.25">
      <c r="A229" s="1">
        <f t="shared" si="18"/>
        <v>0</v>
      </c>
      <c r="B229" s="47" t="s">
        <v>282</v>
      </c>
      <c r="C229" s="48" t="s">
        <v>299</v>
      </c>
      <c r="D229" s="49" t="s">
        <v>21</v>
      </c>
      <c r="E229" s="50">
        <v>0</v>
      </c>
      <c r="F229" s="44">
        <v>0</v>
      </c>
      <c r="G229" s="82">
        <f t="shared" si="22"/>
        <v>0</v>
      </c>
      <c r="H229" s="274">
        <v>0</v>
      </c>
      <c r="I229" s="83">
        <f t="shared" si="21"/>
        <v>0</v>
      </c>
      <c r="J229" s="83">
        <v>0</v>
      </c>
      <c r="K229" s="83">
        <v>0</v>
      </c>
      <c r="L229" s="84">
        <v>0</v>
      </c>
      <c r="M229" s="84">
        <v>0</v>
      </c>
      <c r="N229" s="51">
        <f t="shared" si="19"/>
        <v>0</v>
      </c>
      <c r="O229" s="115"/>
      <c r="Q229" s="244">
        <f t="shared" si="20"/>
        <v>0</v>
      </c>
    </row>
    <row r="230" spans="1:17" s="1" customFormat="1" ht="15.75" x14ac:dyDescent="0.25">
      <c r="A230" s="1">
        <f t="shared" si="18"/>
        <v>0</v>
      </c>
      <c r="B230" s="47" t="s">
        <v>284</v>
      </c>
      <c r="C230" s="57" t="s">
        <v>301</v>
      </c>
      <c r="D230" s="68" t="s">
        <v>21</v>
      </c>
      <c r="E230" s="58">
        <v>0</v>
      </c>
      <c r="F230" s="59">
        <v>0</v>
      </c>
      <c r="G230" s="51">
        <f t="shared" si="22"/>
        <v>0</v>
      </c>
      <c r="H230" s="52">
        <v>0</v>
      </c>
      <c r="I230" s="53">
        <f t="shared" si="21"/>
        <v>0</v>
      </c>
      <c r="J230" s="53">
        <v>0</v>
      </c>
      <c r="K230" s="53">
        <v>0</v>
      </c>
      <c r="L230" s="84">
        <v>0</v>
      </c>
      <c r="M230" s="84">
        <v>0</v>
      </c>
      <c r="N230" s="51">
        <f t="shared" si="19"/>
        <v>0</v>
      </c>
      <c r="O230" s="115"/>
      <c r="Q230" s="244">
        <f t="shared" si="20"/>
        <v>0</v>
      </c>
    </row>
    <row r="231" spans="1:17" s="1" customFormat="1" ht="15.75" x14ac:dyDescent="0.25">
      <c r="A231" s="1">
        <f t="shared" si="18"/>
        <v>0</v>
      </c>
      <c r="B231" s="47" t="s">
        <v>286</v>
      </c>
      <c r="C231" s="57" t="s">
        <v>305</v>
      </c>
      <c r="D231" s="68" t="s">
        <v>21</v>
      </c>
      <c r="E231" s="58">
        <v>0</v>
      </c>
      <c r="F231" s="59">
        <v>0</v>
      </c>
      <c r="G231" s="51">
        <f t="shared" si="22"/>
        <v>0</v>
      </c>
      <c r="H231" s="52">
        <v>0</v>
      </c>
      <c r="I231" s="53">
        <f t="shared" si="21"/>
        <v>0</v>
      </c>
      <c r="J231" s="53">
        <v>0</v>
      </c>
      <c r="K231" s="53">
        <v>0</v>
      </c>
      <c r="L231" s="84">
        <v>0</v>
      </c>
      <c r="M231" s="84">
        <v>0</v>
      </c>
      <c r="N231" s="51">
        <f t="shared" si="19"/>
        <v>0</v>
      </c>
      <c r="O231" s="115"/>
      <c r="Q231" s="244">
        <f t="shared" si="20"/>
        <v>0</v>
      </c>
    </row>
    <row r="232" spans="1:17" s="1" customFormat="1" ht="15.75" x14ac:dyDescent="0.25">
      <c r="A232" s="1">
        <f t="shared" si="18"/>
        <v>0</v>
      </c>
      <c r="B232" s="47" t="s">
        <v>288</v>
      </c>
      <c r="C232" s="57" t="s">
        <v>307</v>
      </c>
      <c r="D232" s="68" t="s">
        <v>21</v>
      </c>
      <c r="E232" s="58">
        <v>0</v>
      </c>
      <c r="F232" s="59">
        <v>0</v>
      </c>
      <c r="G232" s="51">
        <f t="shared" si="22"/>
        <v>0</v>
      </c>
      <c r="H232" s="52">
        <v>0</v>
      </c>
      <c r="I232" s="53">
        <f t="shared" si="21"/>
        <v>0</v>
      </c>
      <c r="J232" s="53">
        <v>0</v>
      </c>
      <c r="K232" s="53">
        <v>0</v>
      </c>
      <c r="L232" s="84">
        <v>0</v>
      </c>
      <c r="M232" s="84">
        <v>0</v>
      </c>
      <c r="N232" s="51">
        <f t="shared" si="19"/>
        <v>0</v>
      </c>
      <c r="O232" s="115"/>
      <c r="Q232" s="244">
        <f t="shared" si="20"/>
        <v>0</v>
      </c>
    </row>
    <row r="233" spans="1:17" s="1" customFormat="1" ht="15.75" x14ac:dyDescent="0.25">
      <c r="A233" s="1">
        <f t="shared" si="18"/>
        <v>0</v>
      </c>
      <c r="B233" s="47" t="s">
        <v>290</v>
      </c>
      <c r="C233" s="57" t="s">
        <v>309</v>
      </c>
      <c r="D233" s="68" t="s">
        <v>21</v>
      </c>
      <c r="E233" s="58">
        <v>0</v>
      </c>
      <c r="F233" s="59">
        <v>0</v>
      </c>
      <c r="G233" s="51">
        <f t="shared" si="22"/>
        <v>0</v>
      </c>
      <c r="H233" s="52">
        <v>0</v>
      </c>
      <c r="I233" s="53">
        <f t="shared" si="21"/>
        <v>0</v>
      </c>
      <c r="J233" s="53">
        <v>0</v>
      </c>
      <c r="K233" s="53">
        <v>0</v>
      </c>
      <c r="L233" s="84">
        <v>0</v>
      </c>
      <c r="M233" s="84">
        <v>0</v>
      </c>
      <c r="N233" s="51">
        <f t="shared" si="19"/>
        <v>0</v>
      </c>
      <c r="O233" s="115"/>
      <c r="Q233" s="244">
        <f t="shared" si="20"/>
        <v>0</v>
      </c>
    </row>
    <row r="234" spans="1:17" s="1" customFormat="1" ht="15.75" x14ac:dyDescent="0.25">
      <c r="A234" s="1">
        <f t="shared" si="18"/>
        <v>0</v>
      </c>
      <c r="B234" s="85" t="s">
        <v>292</v>
      </c>
      <c r="C234" s="86" t="s">
        <v>311</v>
      </c>
      <c r="D234" s="96" t="s">
        <v>21</v>
      </c>
      <c r="E234" s="65">
        <v>0</v>
      </c>
      <c r="F234" s="66">
        <v>0</v>
      </c>
      <c r="G234" s="71">
        <f t="shared" si="22"/>
        <v>0</v>
      </c>
      <c r="H234" s="52">
        <v>0</v>
      </c>
      <c r="I234" s="53">
        <f t="shared" si="21"/>
        <v>0</v>
      </c>
      <c r="J234" s="53">
        <v>0</v>
      </c>
      <c r="K234" s="53">
        <v>0</v>
      </c>
      <c r="L234" s="84">
        <v>0</v>
      </c>
      <c r="M234" s="84">
        <v>0</v>
      </c>
      <c r="N234" s="71">
        <f t="shared" si="19"/>
        <v>0</v>
      </c>
      <c r="O234" s="118"/>
      <c r="P234" s="268"/>
      <c r="Q234" s="249">
        <f t="shared" si="20"/>
        <v>0</v>
      </c>
    </row>
    <row r="235" spans="1:17" s="1" customFormat="1" ht="15.75" x14ac:dyDescent="0.25">
      <c r="A235" s="1">
        <f t="shared" si="18"/>
        <v>0</v>
      </c>
      <c r="B235" s="47"/>
      <c r="C235" s="76" t="s">
        <v>36</v>
      </c>
      <c r="D235" s="77"/>
      <c r="E235" s="78"/>
      <c r="F235" s="78"/>
      <c r="G235" s="162">
        <f t="shared" si="22"/>
        <v>0</v>
      </c>
      <c r="H235" s="162"/>
      <c r="I235" s="162">
        <f t="shared" si="21"/>
        <v>0</v>
      </c>
      <c r="J235" s="162">
        <v>0</v>
      </c>
      <c r="K235" s="162">
        <v>0</v>
      </c>
      <c r="L235" s="162">
        <v>0</v>
      </c>
      <c r="M235" s="162">
        <v>0</v>
      </c>
      <c r="N235" s="162">
        <f t="shared" si="19"/>
        <v>0</v>
      </c>
      <c r="O235" s="115"/>
      <c r="Q235" s="244">
        <f t="shared" si="20"/>
        <v>0</v>
      </c>
    </row>
    <row r="236" spans="1:17" s="1" customFormat="1" ht="15.75" x14ac:dyDescent="0.25">
      <c r="A236" s="1">
        <f t="shared" si="18"/>
        <v>0</v>
      </c>
      <c r="B236" s="80" t="s">
        <v>296</v>
      </c>
      <c r="C236" s="122" t="s">
        <v>313</v>
      </c>
      <c r="D236" s="123"/>
      <c r="E236" s="124"/>
      <c r="F236" s="125"/>
      <c r="G236" s="162">
        <f t="shared" si="22"/>
        <v>0</v>
      </c>
      <c r="H236" s="162"/>
      <c r="I236" s="162">
        <f t="shared" si="21"/>
        <v>0</v>
      </c>
      <c r="J236" s="162">
        <v>0</v>
      </c>
      <c r="K236" s="162">
        <v>0</v>
      </c>
      <c r="L236" s="162">
        <v>0</v>
      </c>
      <c r="M236" s="162">
        <v>0</v>
      </c>
      <c r="N236" s="162">
        <f t="shared" si="19"/>
        <v>0</v>
      </c>
      <c r="O236" s="81">
        <f>SUM(G237:G241)</f>
        <v>0</v>
      </c>
      <c r="Q236" s="244">
        <f t="shared" si="20"/>
        <v>0</v>
      </c>
    </row>
    <row r="237" spans="1:17" s="1" customFormat="1" ht="31.5" x14ac:dyDescent="0.25">
      <c r="A237" s="1">
        <f t="shared" si="18"/>
        <v>0</v>
      </c>
      <c r="B237" s="47" t="s">
        <v>298</v>
      </c>
      <c r="C237" s="181" t="s">
        <v>533</v>
      </c>
      <c r="D237" s="49" t="s">
        <v>21</v>
      </c>
      <c r="E237" s="50">
        <v>0</v>
      </c>
      <c r="F237" s="44">
        <v>0</v>
      </c>
      <c r="G237" s="82">
        <f t="shared" si="22"/>
        <v>0</v>
      </c>
      <c r="H237" s="52">
        <v>0</v>
      </c>
      <c r="I237" s="83">
        <f t="shared" si="21"/>
        <v>0</v>
      </c>
      <c r="J237" s="83">
        <v>0</v>
      </c>
      <c r="K237" s="83">
        <v>0</v>
      </c>
      <c r="L237" s="84">
        <v>0</v>
      </c>
      <c r="M237" s="84">
        <v>0</v>
      </c>
      <c r="N237" s="51">
        <f t="shared" si="19"/>
        <v>0</v>
      </c>
      <c r="O237" s="184"/>
      <c r="Q237" s="244">
        <f t="shared" si="20"/>
        <v>0</v>
      </c>
    </row>
    <row r="238" spans="1:17" s="1" customFormat="1" ht="31.5" x14ac:dyDescent="0.25">
      <c r="A238" s="1">
        <f t="shared" si="18"/>
        <v>0</v>
      </c>
      <c r="B238" s="47" t="s">
        <v>300</v>
      </c>
      <c r="C238" s="185" t="s">
        <v>317</v>
      </c>
      <c r="D238" s="68" t="s">
        <v>21</v>
      </c>
      <c r="E238" s="58">
        <v>0</v>
      </c>
      <c r="F238" s="59">
        <v>0</v>
      </c>
      <c r="G238" s="51">
        <f t="shared" si="22"/>
        <v>0</v>
      </c>
      <c r="H238" s="52">
        <v>0</v>
      </c>
      <c r="I238" s="53">
        <f t="shared" si="21"/>
        <v>0</v>
      </c>
      <c r="J238" s="53">
        <v>0</v>
      </c>
      <c r="K238" s="53">
        <v>0</v>
      </c>
      <c r="L238" s="84">
        <v>0</v>
      </c>
      <c r="M238" s="84">
        <v>0</v>
      </c>
      <c r="N238" s="51">
        <f t="shared" si="19"/>
        <v>0</v>
      </c>
      <c r="O238" s="184"/>
      <c r="Q238" s="244">
        <f t="shared" si="20"/>
        <v>0</v>
      </c>
    </row>
    <row r="239" spans="1:17" s="1" customFormat="1" ht="15.75" x14ac:dyDescent="0.25">
      <c r="A239" s="1">
        <f t="shared" si="18"/>
        <v>0</v>
      </c>
      <c r="B239" s="47" t="s">
        <v>302</v>
      </c>
      <c r="C239" s="145" t="s">
        <v>319</v>
      </c>
      <c r="D239" s="68" t="s">
        <v>21</v>
      </c>
      <c r="E239" s="58">
        <v>0</v>
      </c>
      <c r="F239" s="59">
        <v>0</v>
      </c>
      <c r="G239" s="51">
        <f t="shared" si="22"/>
        <v>0</v>
      </c>
      <c r="H239" s="52">
        <v>0</v>
      </c>
      <c r="I239" s="53">
        <f t="shared" si="21"/>
        <v>0</v>
      </c>
      <c r="J239" s="53">
        <v>0</v>
      </c>
      <c r="K239" s="53">
        <v>0</v>
      </c>
      <c r="L239" s="54">
        <v>0</v>
      </c>
      <c r="M239" s="54">
        <v>0</v>
      </c>
      <c r="N239" s="51">
        <f t="shared" si="19"/>
        <v>0</v>
      </c>
      <c r="O239" s="184"/>
      <c r="Q239" s="244">
        <f t="shared" si="20"/>
        <v>0</v>
      </c>
    </row>
    <row r="240" spans="1:17" s="1" customFormat="1" ht="15.75" x14ac:dyDescent="0.25">
      <c r="A240" s="1">
        <f t="shared" si="18"/>
        <v>0</v>
      </c>
      <c r="B240" s="85" t="s">
        <v>304</v>
      </c>
      <c r="C240" s="86" t="s">
        <v>321</v>
      </c>
      <c r="D240" s="96" t="s">
        <v>21</v>
      </c>
      <c r="E240" s="65">
        <v>0</v>
      </c>
      <c r="F240" s="66">
        <v>0</v>
      </c>
      <c r="G240" s="199">
        <f t="shared" si="22"/>
        <v>0</v>
      </c>
      <c r="H240" s="52">
        <v>0</v>
      </c>
      <c r="I240" s="89">
        <f t="shared" si="21"/>
        <v>0</v>
      </c>
      <c r="J240" s="89">
        <v>0</v>
      </c>
      <c r="K240" s="89">
        <v>0</v>
      </c>
      <c r="L240" s="54">
        <v>0</v>
      </c>
      <c r="M240" s="54">
        <v>0</v>
      </c>
      <c r="N240" s="71">
        <f t="shared" si="19"/>
        <v>0</v>
      </c>
      <c r="O240" s="147"/>
      <c r="P240" s="268"/>
      <c r="Q240" s="249">
        <f t="shared" si="20"/>
        <v>0</v>
      </c>
    </row>
    <row r="241" spans="1:17" s="1" customFormat="1" ht="15.75" x14ac:dyDescent="0.25">
      <c r="A241" s="1">
        <f t="shared" si="18"/>
        <v>0</v>
      </c>
      <c r="B241" s="47"/>
      <c r="C241" s="76" t="s">
        <v>36</v>
      </c>
      <c r="D241" s="77"/>
      <c r="E241" s="78"/>
      <c r="F241" s="78"/>
      <c r="G241" s="82">
        <f t="shared" si="22"/>
        <v>0</v>
      </c>
      <c r="H241" s="78"/>
      <c r="I241" s="120">
        <f t="shared" si="21"/>
        <v>0</v>
      </c>
      <c r="J241" s="120">
        <v>0</v>
      </c>
      <c r="K241" s="120">
        <v>0</v>
      </c>
      <c r="L241" s="120">
        <v>0</v>
      </c>
      <c r="M241" s="120">
        <v>0</v>
      </c>
      <c r="N241" s="51">
        <f t="shared" si="19"/>
        <v>0</v>
      </c>
      <c r="O241" s="146"/>
      <c r="Q241" s="244">
        <f t="shared" si="20"/>
        <v>0</v>
      </c>
    </row>
    <row r="242" spans="1:17" s="1" customFormat="1" ht="15.75" x14ac:dyDescent="0.25">
      <c r="A242" s="1">
        <f t="shared" si="18"/>
        <v>0</v>
      </c>
      <c r="B242" s="47"/>
      <c r="C242" s="76" t="s">
        <v>36</v>
      </c>
      <c r="D242" s="77"/>
      <c r="E242" s="78"/>
      <c r="F242" s="78"/>
      <c r="G242" s="82">
        <f t="shared" si="22"/>
        <v>0</v>
      </c>
      <c r="H242" s="78"/>
      <c r="I242" s="120">
        <f t="shared" si="21"/>
        <v>0</v>
      </c>
      <c r="J242" s="120">
        <v>0</v>
      </c>
      <c r="K242" s="120">
        <v>0</v>
      </c>
      <c r="L242" s="120">
        <v>0</v>
      </c>
      <c r="M242" s="120">
        <v>0</v>
      </c>
      <c r="N242" s="51">
        <f t="shared" si="19"/>
        <v>0</v>
      </c>
      <c r="O242" s="146"/>
      <c r="Q242" s="244">
        <f t="shared" si="20"/>
        <v>0</v>
      </c>
    </row>
    <row r="243" spans="1:17" s="1" customFormat="1" ht="15.75" x14ac:dyDescent="0.25">
      <c r="A243" s="1">
        <f t="shared" si="18"/>
        <v>0</v>
      </c>
      <c r="B243" s="187" t="s">
        <v>312</v>
      </c>
      <c r="C243" s="122" t="s">
        <v>323</v>
      </c>
      <c r="D243" s="155"/>
      <c r="E243" s="156"/>
      <c r="F243" s="63"/>
      <c r="G243" s="82">
        <f t="shared" si="22"/>
        <v>0</v>
      </c>
      <c r="H243" s="63"/>
      <c r="I243" s="152">
        <f t="shared" si="21"/>
        <v>0</v>
      </c>
      <c r="J243" s="152">
        <v>0</v>
      </c>
      <c r="K243" s="152">
        <v>0</v>
      </c>
      <c r="L243" s="63">
        <v>0</v>
      </c>
      <c r="M243" s="63">
        <v>0</v>
      </c>
      <c r="N243" s="51">
        <f t="shared" si="19"/>
        <v>0</v>
      </c>
      <c r="O243" s="81">
        <f>SUM(G244:G245)</f>
        <v>0</v>
      </c>
      <c r="Q243" s="244">
        <f t="shared" si="20"/>
        <v>0</v>
      </c>
    </row>
    <row r="244" spans="1:17" s="1" customFormat="1" ht="15.75" x14ac:dyDescent="0.25">
      <c r="A244" s="1">
        <f t="shared" si="18"/>
        <v>0</v>
      </c>
      <c r="B244" s="85" t="s">
        <v>314</v>
      </c>
      <c r="C244" s="86" t="s">
        <v>325</v>
      </c>
      <c r="D244" s="127" t="s">
        <v>21</v>
      </c>
      <c r="E244" s="160">
        <v>0</v>
      </c>
      <c r="F244" s="161">
        <v>0</v>
      </c>
      <c r="G244" s="199">
        <f>E244*F244</f>
        <v>0</v>
      </c>
      <c r="H244" s="52">
        <v>0</v>
      </c>
      <c r="I244" s="53">
        <f t="shared" si="21"/>
        <v>0</v>
      </c>
      <c r="J244" s="53">
        <v>0</v>
      </c>
      <c r="K244" s="53">
        <v>0</v>
      </c>
      <c r="L244" s="54">
        <v>0</v>
      </c>
      <c r="M244" s="54">
        <v>0</v>
      </c>
      <c r="N244" s="71">
        <f t="shared" si="19"/>
        <v>0</v>
      </c>
      <c r="O244" s="147"/>
      <c r="P244" s="268"/>
      <c r="Q244" s="249">
        <f t="shared" si="20"/>
        <v>0</v>
      </c>
    </row>
    <row r="245" spans="1:17" s="1" customFormat="1" ht="15.75" x14ac:dyDescent="0.25">
      <c r="A245" s="1">
        <f t="shared" si="18"/>
        <v>0</v>
      </c>
      <c r="B245" s="47"/>
      <c r="C245" s="76" t="s">
        <v>36</v>
      </c>
      <c r="D245" s="77"/>
      <c r="E245" s="78"/>
      <c r="F245" s="78"/>
      <c r="G245" s="162">
        <f>E245*F245</f>
        <v>0</v>
      </c>
      <c r="H245" s="162"/>
      <c r="I245" s="162">
        <f t="shared" si="21"/>
        <v>0</v>
      </c>
      <c r="J245" s="162">
        <v>0</v>
      </c>
      <c r="K245" s="162">
        <v>0</v>
      </c>
      <c r="L245" s="162">
        <v>0</v>
      </c>
      <c r="M245" s="162">
        <v>0</v>
      </c>
      <c r="N245" s="162">
        <f t="shared" si="19"/>
        <v>0</v>
      </c>
      <c r="O245" s="146"/>
      <c r="Q245" s="244">
        <f t="shared" si="20"/>
        <v>0</v>
      </c>
    </row>
    <row r="246" spans="1:17" s="1" customFormat="1" ht="15.75" x14ac:dyDescent="0.25">
      <c r="A246" s="1">
        <f t="shared" si="18"/>
        <v>0</v>
      </c>
      <c r="B246" s="80" t="s">
        <v>322</v>
      </c>
      <c r="C246" s="122" t="s">
        <v>97</v>
      </c>
      <c r="D246" s="123"/>
      <c r="E246" s="124"/>
      <c r="F246" s="125"/>
      <c r="G246" s="162">
        <f>E246*F246</f>
        <v>0</v>
      </c>
      <c r="H246" s="162"/>
      <c r="I246" s="162">
        <f t="shared" si="21"/>
        <v>0</v>
      </c>
      <c r="J246" s="162">
        <v>0</v>
      </c>
      <c r="K246" s="162">
        <v>0</v>
      </c>
      <c r="L246" s="162">
        <v>0</v>
      </c>
      <c r="M246" s="162">
        <v>0</v>
      </c>
      <c r="N246" s="162">
        <f t="shared" si="19"/>
        <v>0</v>
      </c>
      <c r="O246" s="81">
        <f>SUM(G247:G251)</f>
        <v>0</v>
      </c>
      <c r="Q246" s="244">
        <f t="shared" si="20"/>
        <v>0</v>
      </c>
    </row>
    <row r="247" spans="1:17" s="1" customFormat="1" ht="15.75" x14ac:dyDescent="0.25">
      <c r="A247" s="1">
        <f t="shared" si="18"/>
        <v>0</v>
      </c>
      <c r="B247" s="47" t="s">
        <v>324</v>
      </c>
      <c r="C247" s="157" t="s">
        <v>534</v>
      </c>
      <c r="D247" s="49" t="s">
        <v>21</v>
      </c>
      <c r="E247" s="50">
        <v>0</v>
      </c>
      <c r="F247" s="44">
        <v>0</v>
      </c>
      <c r="G247" s="82">
        <f t="shared" ref="G247:G250" si="23">E247*F247</f>
        <v>0</v>
      </c>
      <c r="H247" s="52">
        <v>0</v>
      </c>
      <c r="I247" s="83">
        <f t="shared" si="21"/>
        <v>0</v>
      </c>
      <c r="J247" s="83">
        <v>0</v>
      </c>
      <c r="K247" s="83">
        <v>0</v>
      </c>
      <c r="L247" s="84">
        <v>0</v>
      </c>
      <c r="M247" s="84">
        <v>0</v>
      </c>
      <c r="N247" s="51">
        <f t="shared" si="19"/>
        <v>0</v>
      </c>
      <c r="O247" s="143"/>
      <c r="Q247" s="244">
        <f t="shared" si="20"/>
        <v>0</v>
      </c>
    </row>
    <row r="248" spans="1:17" s="1" customFormat="1" ht="15.75" x14ac:dyDescent="0.25">
      <c r="A248" s="1">
        <f t="shared" si="18"/>
        <v>0</v>
      </c>
      <c r="B248" s="47" t="s">
        <v>535</v>
      </c>
      <c r="C248" s="57" t="s">
        <v>330</v>
      </c>
      <c r="D248" s="68" t="s">
        <v>21</v>
      </c>
      <c r="E248" s="58">
        <v>0</v>
      </c>
      <c r="F248" s="59">
        <v>0</v>
      </c>
      <c r="G248" s="51">
        <f t="shared" si="23"/>
        <v>0</v>
      </c>
      <c r="H248" s="52">
        <v>0</v>
      </c>
      <c r="I248" s="53">
        <f t="shared" si="21"/>
        <v>0</v>
      </c>
      <c r="J248" s="53">
        <v>0</v>
      </c>
      <c r="K248" s="53">
        <v>0</v>
      </c>
      <c r="L248" s="54">
        <v>0</v>
      </c>
      <c r="M248" s="54">
        <v>0</v>
      </c>
      <c r="N248" s="51">
        <f t="shared" si="19"/>
        <v>0</v>
      </c>
      <c r="O248" s="115"/>
      <c r="Q248" s="244">
        <f t="shared" si="20"/>
        <v>0</v>
      </c>
    </row>
    <row r="249" spans="1:17" s="1" customFormat="1" ht="15.75" x14ac:dyDescent="0.25">
      <c r="A249" s="1">
        <f t="shared" si="18"/>
        <v>0</v>
      </c>
      <c r="B249" s="47" t="s">
        <v>536</v>
      </c>
      <c r="C249" s="158" t="s">
        <v>332</v>
      </c>
      <c r="D249" s="68" t="s">
        <v>21</v>
      </c>
      <c r="E249" s="58">
        <v>0</v>
      </c>
      <c r="F249" s="59">
        <v>0</v>
      </c>
      <c r="G249" s="51">
        <f t="shared" si="23"/>
        <v>0</v>
      </c>
      <c r="H249" s="52">
        <v>0</v>
      </c>
      <c r="I249" s="53">
        <f t="shared" si="21"/>
        <v>0</v>
      </c>
      <c r="J249" s="53">
        <v>0</v>
      </c>
      <c r="K249" s="53">
        <v>0</v>
      </c>
      <c r="L249" s="54">
        <v>0</v>
      </c>
      <c r="M249" s="54">
        <v>0</v>
      </c>
      <c r="N249" s="51">
        <f t="shared" si="19"/>
        <v>0</v>
      </c>
      <c r="O249" s="143"/>
      <c r="Q249" s="244">
        <f t="shared" si="20"/>
        <v>0</v>
      </c>
    </row>
    <row r="250" spans="1:17" s="1" customFormat="1" ht="15.75" x14ac:dyDescent="0.25">
      <c r="A250" s="1">
        <f t="shared" si="18"/>
        <v>0</v>
      </c>
      <c r="B250" s="69" t="s">
        <v>537</v>
      </c>
      <c r="C250" s="86" t="s">
        <v>109</v>
      </c>
      <c r="D250" s="96" t="s">
        <v>21</v>
      </c>
      <c r="E250" s="65">
        <v>0</v>
      </c>
      <c r="F250" s="66">
        <v>0</v>
      </c>
      <c r="G250" s="71">
        <f t="shared" si="23"/>
        <v>0</v>
      </c>
      <c r="H250" s="52">
        <v>0</v>
      </c>
      <c r="I250" s="89">
        <f t="shared" si="21"/>
        <v>0</v>
      </c>
      <c r="J250" s="89">
        <v>0</v>
      </c>
      <c r="K250" s="89">
        <v>0</v>
      </c>
      <c r="L250" s="54">
        <v>0</v>
      </c>
      <c r="M250" s="54">
        <v>0</v>
      </c>
      <c r="N250" s="71">
        <f t="shared" si="19"/>
        <v>0</v>
      </c>
      <c r="O250" s="175"/>
      <c r="P250" s="268"/>
      <c r="Q250" s="249">
        <f t="shared" si="20"/>
        <v>0</v>
      </c>
    </row>
    <row r="251" spans="1:17" s="1" customFormat="1" ht="15.75" x14ac:dyDescent="0.25">
      <c r="A251" s="1">
        <f t="shared" si="18"/>
        <v>0</v>
      </c>
      <c r="B251" s="47"/>
      <c r="C251" s="76" t="s">
        <v>36</v>
      </c>
      <c r="D251" s="77"/>
      <c r="E251" s="78"/>
      <c r="F251" s="78"/>
      <c r="G251" s="51">
        <f>E251*F251</f>
        <v>0</v>
      </c>
      <c r="H251" s="78"/>
      <c r="I251" s="120">
        <f t="shared" si="21"/>
        <v>0</v>
      </c>
      <c r="J251" s="120">
        <v>0</v>
      </c>
      <c r="K251" s="120">
        <v>0</v>
      </c>
      <c r="L251" s="121">
        <v>0</v>
      </c>
      <c r="M251" s="121">
        <v>0</v>
      </c>
      <c r="N251" s="51">
        <f t="shared" si="19"/>
        <v>0</v>
      </c>
      <c r="O251" s="146"/>
      <c r="Q251" s="244">
        <f t="shared" si="20"/>
        <v>0</v>
      </c>
    </row>
    <row r="252" spans="1:17" s="1" customFormat="1" ht="15.75" x14ac:dyDescent="0.25">
      <c r="A252" s="1">
        <f t="shared" si="18"/>
        <v>0</v>
      </c>
      <c r="B252" s="194" t="s">
        <v>326</v>
      </c>
      <c r="C252" s="190" t="s">
        <v>335</v>
      </c>
      <c r="D252" s="191"/>
      <c r="E252" s="192"/>
      <c r="F252" s="193"/>
      <c r="G252" s="51">
        <f>E252*F252</f>
        <v>0</v>
      </c>
      <c r="H252" s="125"/>
      <c r="I252" s="126">
        <f t="shared" si="21"/>
        <v>0</v>
      </c>
      <c r="J252" s="126">
        <v>0</v>
      </c>
      <c r="K252" s="126">
        <v>0</v>
      </c>
      <c r="L252" s="125">
        <v>0</v>
      </c>
      <c r="M252" s="125">
        <v>0</v>
      </c>
      <c r="N252" s="51">
        <f t="shared" si="19"/>
        <v>0</v>
      </c>
      <c r="O252" s="81">
        <f>SUM(G253:G256)</f>
        <v>0</v>
      </c>
      <c r="Q252" s="244">
        <f t="shared" si="20"/>
        <v>0</v>
      </c>
    </row>
    <row r="253" spans="1:17" s="1" customFormat="1" ht="31.5" x14ac:dyDescent="0.25">
      <c r="A253" s="1">
        <f t="shared" si="18"/>
        <v>0</v>
      </c>
      <c r="B253" s="194" t="s">
        <v>327</v>
      </c>
      <c r="C253" s="195" t="s">
        <v>337</v>
      </c>
      <c r="D253" s="96" t="s">
        <v>21</v>
      </c>
      <c r="E253" s="65">
        <v>0</v>
      </c>
      <c r="F253" s="66">
        <v>0</v>
      </c>
      <c r="G253" s="51">
        <f>E253*F253</f>
        <v>0</v>
      </c>
      <c r="H253" s="52">
        <v>0</v>
      </c>
      <c r="I253" s="83">
        <f t="shared" si="21"/>
        <v>0</v>
      </c>
      <c r="J253" s="83">
        <v>0</v>
      </c>
      <c r="K253" s="83">
        <v>0</v>
      </c>
      <c r="L253" s="84">
        <v>0</v>
      </c>
      <c r="M253" s="84">
        <v>0</v>
      </c>
      <c r="N253" s="51">
        <f t="shared" si="19"/>
        <v>0</v>
      </c>
      <c r="O253" s="143"/>
      <c r="Q253" s="244">
        <f t="shared" si="20"/>
        <v>0</v>
      </c>
    </row>
    <row r="254" spans="1:17" s="1" customFormat="1" ht="15.75" x14ac:dyDescent="0.25">
      <c r="A254" s="1">
        <f t="shared" si="18"/>
        <v>0</v>
      </c>
      <c r="B254" s="194" t="s">
        <v>328</v>
      </c>
      <c r="C254" s="195" t="s">
        <v>339</v>
      </c>
      <c r="D254" s="96" t="s">
        <v>21</v>
      </c>
      <c r="E254" s="65">
        <v>0</v>
      </c>
      <c r="F254" s="66">
        <v>0</v>
      </c>
      <c r="G254" s="51">
        <f t="shared" ref="G254:G256" si="24">E254*F254</f>
        <v>0</v>
      </c>
      <c r="H254" s="52">
        <v>0</v>
      </c>
      <c r="I254" s="83">
        <f t="shared" si="21"/>
        <v>0</v>
      </c>
      <c r="J254" s="83">
        <v>0</v>
      </c>
      <c r="K254" s="83">
        <v>0</v>
      </c>
      <c r="L254" s="84">
        <v>0</v>
      </c>
      <c r="M254" s="84">
        <v>0</v>
      </c>
      <c r="N254" s="51">
        <f t="shared" si="19"/>
        <v>0</v>
      </c>
      <c r="O254" s="143"/>
      <c r="Q254" s="244">
        <f t="shared" si="20"/>
        <v>0</v>
      </c>
    </row>
    <row r="255" spans="1:17" s="1" customFormat="1" ht="15.75" x14ac:dyDescent="0.25">
      <c r="A255" s="1">
        <f t="shared" si="18"/>
        <v>0</v>
      </c>
      <c r="B255" s="69" t="s">
        <v>329</v>
      </c>
      <c r="C255" s="196" t="s">
        <v>341</v>
      </c>
      <c r="D255" s="96" t="s">
        <v>21</v>
      </c>
      <c r="E255" s="65">
        <v>0</v>
      </c>
      <c r="F255" s="66">
        <v>0</v>
      </c>
      <c r="G255" s="71">
        <f t="shared" si="24"/>
        <v>0</v>
      </c>
      <c r="H255" s="52">
        <v>0</v>
      </c>
      <c r="I255" s="53">
        <f t="shared" si="21"/>
        <v>0</v>
      </c>
      <c r="J255" s="53">
        <v>0</v>
      </c>
      <c r="K255" s="53">
        <v>0</v>
      </c>
      <c r="L255" s="54">
        <v>0</v>
      </c>
      <c r="M255" s="54">
        <v>0</v>
      </c>
      <c r="N255" s="71">
        <f t="shared" si="19"/>
        <v>0</v>
      </c>
      <c r="O255" s="175"/>
      <c r="P255" s="268"/>
      <c r="Q255" s="249">
        <f t="shared" si="20"/>
        <v>0</v>
      </c>
    </row>
    <row r="256" spans="1:17" s="1" customFormat="1" ht="16.5" thickBot="1" x14ac:dyDescent="0.3">
      <c r="A256" s="1">
        <f t="shared" si="18"/>
        <v>0</v>
      </c>
      <c r="B256" s="97"/>
      <c r="C256" s="76" t="s">
        <v>36</v>
      </c>
      <c r="D256" s="77"/>
      <c r="E256" s="78"/>
      <c r="F256" s="78"/>
      <c r="G256" s="162">
        <f t="shared" si="24"/>
        <v>0</v>
      </c>
      <c r="H256" s="162"/>
      <c r="I256" s="162">
        <f t="shared" si="21"/>
        <v>0</v>
      </c>
      <c r="J256" s="162">
        <v>0</v>
      </c>
      <c r="K256" s="162">
        <v>0</v>
      </c>
      <c r="L256" s="162">
        <v>0</v>
      </c>
      <c r="M256" s="162">
        <v>0</v>
      </c>
      <c r="N256" s="162">
        <f t="shared" si="19"/>
        <v>0</v>
      </c>
      <c r="O256" s="130"/>
      <c r="Q256" s="244">
        <f t="shared" si="20"/>
        <v>0</v>
      </c>
    </row>
    <row r="257" spans="1:17" s="1" customFormat="1" ht="18.75" x14ac:dyDescent="0.25">
      <c r="A257" s="1">
        <f t="shared" si="18"/>
        <v>0</v>
      </c>
      <c r="B257" s="26">
        <v>6</v>
      </c>
      <c r="C257" s="132" t="s">
        <v>342</v>
      </c>
      <c r="D257" s="133"/>
      <c r="E257" s="134"/>
      <c r="F257" s="135"/>
      <c r="G257" s="136">
        <f>E257*F257</f>
        <v>0</v>
      </c>
      <c r="H257" s="135"/>
      <c r="I257" s="137">
        <f t="shared" si="21"/>
        <v>0</v>
      </c>
      <c r="J257" s="137">
        <v>0</v>
      </c>
      <c r="K257" s="137">
        <v>0</v>
      </c>
      <c r="L257" s="135">
        <v>0</v>
      </c>
      <c r="M257" s="135">
        <v>0</v>
      </c>
      <c r="N257" s="136">
        <f t="shared" ref="N257:N286" si="25">SUM(I257:K257)</f>
        <v>0</v>
      </c>
      <c r="O257" s="136"/>
      <c r="P257" s="136">
        <f>O258+O265+O273+O281+O284</f>
        <v>0</v>
      </c>
      <c r="Q257" s="244">
        <f t="shared" si="20"/>
        <v>0</v>
      </c>
    </row>
    <row r="258" spans="1:17" s="1" customFormat="1" ht="15.75" x14ac:dyDescent="0.25">
      <c r="A258" s="1">
        <f t="shared" si="18"/>
        <v>0</v>
      </c>
      <c r="B258" s="80" t="s">
        <v>343</v>
      </c>
      <c r="C258" s="122" t="s">
        <v>344</v>
      </c>
      <c r="D258" s="123"/>
      <c r="E258" s="124"/>
      <c r="F258" s="125"/>
      <c r="G258" s="162">
        <f>E258*F258</f>
        <v>0</v>
      </c>
      <c r="H258" s="162"/>
      <c r="I258" s="162">
        <f t="shared" si="21"/>
        <v>0</v>
      </c>
      <c r="J258" s="162">
        <v>0</v>
      </c>
      <c r="K258" s="162">
        <v>0</v>
      </c>
      <c r="L258" s="162">
        <v>0</v>
      </c>
      <c r="M258" s="162">
        <v>0</v>
      </c>
      <c r="N258" s="162">
        <f t="shared" si="25"/>
        <v>0</v>
      </c>
      <c r="O258" s="81">
        <f>SUM(G259:G264)</f>
        <v>0</v>
      </c>
      <c r="Q258" s="244">
        <f t="shared" si="20"/>
        <v>0</v>
      </c>
    </row>
    <row r="259" spans="1:17" s="1" customFormat="1" ht="15.75" x14ac:dyDescent="0.25">
      <c r="A259" s="1">
        <f t="shared" si="18"/>
        <v>0</v>
      </c>
      <c r="B259" s="47" t="s">
        <v>345</v>
      </c>
      <c r="C259" s="48" t="s">
        <v>346</v>
      </c>
      <c r="D259" s="49" t="s">
        <v>21</v>
      </c>
      <c r="E259" s="50">
        <v>0</v>
      </c>
      <c r="F259" s="44">
        <v>0</v>
      </c>
      <c r="G259" s="82">
        <f t="shared" ref="G259:G263" si="26">E259*F259</f>
        <v>0</v>
      </c>
      <c r="H259" s="52">
        <v>0</v>
      </c>
      <c r="I259" s="83">
        <f t="shared" si="21"/>
        <v>0</v>
      </c>
      <c r="J259" s="83">
        <v>0</v>
      </c>
      <c r="K259" s="83">
        <v>0</v>
      </c>
      <c r="L259" s="197">
        <v>0</v>
      </c>
      <c r="M259" s="197">
        <v>0</v>
      </c>
      <c r="N259" s="51">
        <f t="shared" si="25"/>
        <v>0</v>
      </c>
      <c r="O259" s="115"/>
      <c r="Q259" s="244">
        <f t="shared" si="20"/>
        <v>0</v>
      </c>
    </row>
    <row r="260" spans="1:17" s="1" customFormat="1" ht="15.75" x14ac:dyDescent="0.25">
      <c r="A260" s="1">
        <f t="shared" ref="A260:A286" si="27">G260-N260</f>
        <v>0</v>
      </c>
      <c r="B260" s="47" t="s">
        <v>347</v>
      </c>
      <c r="C260" s="57" t="s">
        <v>348</v>
      </c>
      <c r="D260" s="68" t="s">
        <v>21</v>
      </c>
      <c r="E260" s="58">
        <v>0</v>
      </c>
      <c r="F260" s="59">
        <v>0</v>
      </c>
      <c r="G260" s="51">
        <f t="shared" si="26"/>
        <v>0</v>
      </c>
      <c r="H260" s="52">
        <v>0</v>
      </c>
      <c r="I260" s="53">
        <f t="shared" si="21"/>
        <v>0</v>
      </c>
      <c r="J260" s="53">
        <v>0</v>
      </c>
      <c r="K260" s="53">
        <v>0</v>
      </c>
      <c r="L260" s="197">
        <v>0</v>
      </c>
      <c r="M260" s="197">
        <v>0</v>
      </c>
      <c r="N260" s="51">
        <f t="shared" si="25"/>
        <v>0</v>
      </c>
      <c r="O260" s="115"/>
      <c r="Q260" s="244">
        <f t="shared" ref="Q260:Q286" si="28">SUM(I260:K260)-H260</f>
        <v>0</v>
      </c>
    </row>
    <row r="261" spans="1:17" s="1" customFormat="1" ht="15.75" x14ac:dyDescent="0.25">
      <c r="A261" s="1">
        <f t="shared" si="27"/>
        <v>0</v>
      </c>
      <c r="B261" s="47" t="s">
        <v>349</v>
      </c>
      <c r="C261" s="57" t="s">
        <v>350</v>
      </c>
      <c r="D261" s="68" t="s">
        <v>21</v>
      </c>
      <c r="E261" s="58">
        <v>0</v>
      </c>
      <c r="F261" s="59">
        <v>0</v>
      </c>
      <c r="G261" s="51">
        <f t="shared" si="26"/>
        <v>0</v>
      </c>
      <c r="H261" s="52">
        <v>0</v>
      </c>
      <c r="I261" s="53">
        <f t="shared" ref="I261:I286" si="29">G261</f>
        <v>0</v>
      </c>
      <c r="J261" s="53">
        <v>0</v>
      </c>
      <c r="K261" s="53">
        <v>0</v>
      </c>
      <c r="L261" s="197">
        <v>0</v>
      </c>
      <c r="M261" s="197">
        <v>0</v>
      </c>
      <c r="N261" s="51">
        <f t="shared" si="25"/>
        <v>0</v>
      </c>
      <c r="O261" s="115"/>
      <c r="Q261" s="244">
        <f t="shared" si="28"/>
        <v>0</v>
      </c>
    </row>
    <row r="262" spans="1:17" s="1" customFormat="1" ht="15.75" x14ac:dyDescent="0.25">
      <c r="A262" s="1">
        <f t="shared" si="27"/>
        <v>0</v>
      </c>
      <c r="B262" s="47" t="s">
        <v>351</v>
      </c>
      <c r="C262" s="57" t="s">
        <v>352</v>
      </c>
      <c r="D262" s="68" t="s">
        <v>21</v>
      </c>
      <c r="E262" s="58">
        <v>0</v>
      </c>
      <c r="F262" s="59">
        <v>0</v>
      </c>
      <c r="G262" s="51">
        <f t="shared" si="26"/>
        <v>0</v>
      </c>
      <c r="H262" s="52">
        <v>0</v>
      </c>
      <c r="I262" s="53">
        <f t="shared" si="29"/>
        <v>0</v>
      </c>
      <c r="J262" s="53">
        <v>0</v>
      </c>
      <c r="K262" s="53">
        <v>0</v>
      </c>
      <c r="L262" s="197">
        <v>0</v>
      </c>
      <c r="M262" s="197">
        <v>0</v>
      </c>
      <c r="N262" s="51">
        <f t="shared" si="25"/>
        <v>0</v>
      </c>
      <c r="O262" s="115"/>
      <c r="Q262" s="244">
        <f t="shared" si="28"/>
        <v>0</v>
      </c>
    </row>
    <row r="263" spans="1:17" s="1" customFormat="1" ht="15.75" x14ac:dyDescent="0.25">
      <c r="A263" s="1">
        <f t="shared" si="27"/>
        <v>0</v>
      </c>
      <c r="B263" s="85" t="s">
        <v>353</v>
      </c>
      <c r="C263" s="86" t="s">
        <v>354</v>
      </c>
      <c r="D263" s="96" t="s">
        <v>21</v>
      </c>
      <c r="E263" s="65">
        <v>0</v>
      </c>
      <c r="F263" s="66">
        <v>0</v>
      </c>
      <c r="G263" s="87">
        <f t="shared" si="26"/>
        <v>0</v>
      </c>
      <c r="H263" s="52">
        <v>0</v>
      </c>
      <c r="I263" s="89">
        <f t="shared" si="29"/>
        <v>0</v>
      </c>
      <c r="J263" s="89">
        <v>0</v>
      </c>
      <c r="K263" s="89">
        <v>0</v>
      </c>
      <c r="L263" s="198">
        <v>0</v>
      </c>
      <c r="M263" s="198">
        <v>0</v>
      </c>
      <c r="N263" s="71">
        <f t="shared" si="25"/>
        <v>0</v>
      </c>
      <c r="O263" s="118"/>
      <c r="P263" s="268"/>
      <c r="Q263" s="249">
        <f t="shared" si="28"/>
        <v>0</v>
      </c>
    </row>
    <row r="264" spans="1:17" s="1" customFormat="1" ht="15.75" x14ac:dyDescent="0.25">
      <c r="A264" s="1">
        <f t="shared" si="27"/>
        <v>0</v>
      </c>
      <c r="B264" s="47"/>
      <c r="C264" s="76" t="s">
        <v>36</v>
      </c>
      <c r="D264" s="77"/>
      <c r="E264" s="78"/>
      <c r="F264" s="78"/>
      <c r="G264" s="79">
        <f>E264*F264</f>
        <v>0</v>
      </c>
      <c r="H264" s="78"/>
      <c r="I264" s="120">
        <f t="shared" si="29"/>
        <v>0</v>
      </c>
      <c r="J264" s="120">
        <v>0</v>
      </c>
      <c r="K264" s="120">
        <v>0</v>
      </c>
      <c r="L264" s="121">
        <v>0</v>
      </c>
      <c r="M264" s="121">
        <v>0</v>
      </c>
      <c r="N264" s="79">
        <f t="shared" si="25"/>
        <v>0</v>
      </c>
      <c r="O264" s="115"/>
      <c r="Q264" s="244">
        <f t="shared" si="28"/>
        <v>0</v>
      </c>
    </row>
    <row r="265" spans="1:17" s="1" customFormat="1" ht="15.75" x14ac:dyDescent="0.25">
      <c r="A265" s="1">
        <f t="shared" si="27"/>
        <v>0</v>
      </c>
      <c r="B265" s="80" t="s">
        <v>355</v>
      </c>
      <c r="C265" s="122" t="s">
        <v>356</v>
      </c>
      <c r="D265" s="123"/>
      <c r="E265" s="124"/>
      <c r="F265" s="125"/>
      <c r="G265" s="162">
        <f>E265*F265</f>
        <v>0</v>
      </c>
      <c r="H265" s="125"/>
      <c r="I265" s="126">
        <f t="shared" si="29"/>
        <v>0</v>
      </c>
      <c r="J265" s="126">
        <v>0</v>
      </c>
      <c r="K265" s="126">
        <v>0</v>
      </c>
      <c r="L265" s="125">
        <v>0</v>
      </c>
      <c r="M265" s="125">
        <v>0</v>
      </c>
      <c r="N265" s="162">
        <f t="shared" si="25"/>
        <v>0</v>
      </c>
      <c r="O265" s="81">
        <f>SUM(G266:G272)</f>
        <v>0</v>
      </c>
      <c r="Q265" s="244">
        <f t="shared" si="28"/>
        <v>0</v>
      </c>
    </row>
    <row r="266" spans="1:17" s="1" customFormat="1" ht="15.75" x14ac:dyDescent="0.25">
      <c r="A266" s="1">
        <f t="shared" si="27"/>
        <v>0</v>
      </c>
      <c r="B266" s="47" t="s">
        <v>357</v>
      </c>
      <c r="C266" s="48" t="s">
        <v>358</v>
      </c>
      <c r="D266" s="49" t="s">
        <v>21</v>
      </c>
      <c r="E266" s="50">
        <v>0</v>
      </c>
      <c r="F266" s="44">
        <v>0</v>
      </c>
      <c r="G266" s="82">
        <f t="shared" ref="G266:G271" si="30">E266*F266</f>
        <v>0</v>
      </c>
      <c r="H266" s="52">
        <v>0</v>
      </c>
      <c r="I266" s="83">
        <f t="shared" si="29"/>
        <v>0</v>
      </c>
      <c r="J266" s="83">
        <v>0</v>
      </c>
      <c r="K266" s="83">
        <v>0</v>
      </c>
      <c r="L266" s="197">
        <v>0</v>
      </c>
      <c r="M266" s="197">
        <v>0</v>
      </c>
      <c r="N266" s="51">
        <f t="shared" si="25"/>
        <v>0</v>
      </c>
      <c r="O266" s="115"/>
      <c r="Q266" s="244">
        <f t="shared" si="28"/>
        <v>0</v>
      </c>
    </row>
    <row r="267" spans="1:17" s="1" customFormat="1" ht="15.75" x14ac:dyDescent="0.25">
      <c r="A267" s="1">
        <f t="shared" si="27"/>
        <v>0</v>
      </c>
      <c r="B267" s="47" t="s">
        <v>359</v>
      </c>
      <c r="C267" s="57" t="s">
        <v>360</v>
      </c>
      <c r="D267" s="68" t="s">
        <v>21</v>
      </c>
      <c r="E267" s="58">
        <v>0</v>
      </c>
      <c r="F267" s="59">
        <v>0</v>
      </c>
      <c r="G267" s="51">
        <f t="shared" si="30"/>
        <v>0</v>
      </c>
      <c r="H267" s="52">
        <v>0</v>
      </c>
      <c r="I267" s="53">
        <f t="shared" si="29"/>
        <v>0</v>
      </c>
      <c r="J267" s="53">
        <v>0</v>
      </c>
      <c r="K267" s="53">
        <v>0</v>
      </c>
      <c r="L267" s="275">
        <v>0</v>
      </c>
      <c r="M267" s="275">
        <v>0</v>
      </c>
      <c r="N267" s="51">
        <f t="shared" si="25"/>
        <v>0</v>
      </c>
      <c r="O267" s="115"/>
      <c r="Q267" s="244">
        <f t="shared" si="28"/>
        <v>0</v>
      </c>
    </row>
    <row r="268" spans="1:17" s="1" customFormat="1" ht="15.75" x14ac:dyDescent="0.25">
      <c r="A268" s="1">
        <f t="shared" si="27"/>
        <v>0</v>
      </c>
      <c r="B268" s="47" t="s">
        <v>361</v>
      </c>
      <c r="C268" s="57" t="s">
        <v>362</v>
      </c>
      <c r="D268" s="68" t="s">
        <v>21</v>
      </c>
      <c r="E268" s="58">
        <v>0</v>
      </c>
      <c r="F268" s="59">
        <v>0</v>
      </c>
      <c r="G268" s="51">
        <f t="shared" si="30"/>
        <v>0</v>
      </c>
      <c r="H268" s="52">
        <v>0</v>
      </c>
      <c r="I268" s="53">
        <f t="shared" si="29"/>
        <v>0</v>
      </c>
      <c r="J268" s="53">
        <v>0</v>
      </c>
      <c r="K268" s="53">
        <v>0</v>
      </c>
      <c r="L268" s="275">
        <v>0</v>
      </c>
      <c r="M268" s="275">
        <v>0</v>
      </c>
      <c r="N268" s="51">
        <f t="shared" si="25"/>
        <v>0</v>
      </c>
      <c r="O268" s="115"/>
      <c r="Q268" s="244">
        <f t="shared" si="28"/>
        <v>0</v>
      </c>
    </row>
    <row r="269" spans="1:17" s="1" customFormat="1" ht="15.75" x14ac:dyDescent="0.25">
      <c r="A269" s="1">
        <f t="shared" si="27"/>
        <v>0</v>
      </c>
      <c r="B269" s="47" t="s">
        <v>363</v>
      </c>
      <c r="C269" s="57" t="s">
        <v>364</v>
      </c>
      <c r="D269" s="68" t="s">
        <v>21</v>
      </c>
      <c r="E269" s="58">
        <v>0</v>
      </c>
      <c r="F269" s="59">
        <v>0</v>
      </c>
      <c r="G269" s="51">
        <f t="shared" si="30"/>
        <v>0</v>
      </c>
      <c r="H269" s="52">
        <v>0</v>
      </c>
      <c r="I269" s="53">
        <f t="shared" si="29"/>
        <v>0</v>
      </c>
      <c r="J269" s="53">
        <v>0</v>
      </c>
      <c r="K269" s="53">
        <v>0</v>
      </c>
      <c r="L269" s="197">
        <v>0</v>
      </c>
      <c r="M269" s="197">
        <v>0</v>
      </c>
      <c r="N269" s="51">
        <f t="shared" si="25"/>
        <v>0</v>
      </c>
      <c r="O269" s="115"/>
      <c r="Q269" s="244">
        <f t="shared" si="28"/>
        <v>0</v>
      </c>
    </row>
    <row r="270" spans="1:17" s="1" customFormat="1" ht="15.75" x14ac:dyDescent="0.25">
      <c r="A270" s="1">
        <f t="shared" si="27"/>
        <v>0</v>
      </c>
      <c r="B270" s="47" t="s">
        <v>365</v>
      </c>
      <c r="C270" s="57" t="s">
        <v>366</v>
      </c>
      <c r="D270" s="68" t="s">
        <v>21</v>
      </c>
      <c r="E270" s="58">
        <v>0</v>
      </c>
      <c r="F270" s="59">
        <v>0</v>
      </c>
      <c r="G270" s="51">
        <f t="shared" si="30"/>
        <v>0</v>
      </c>
      <c r="H270" s="52">
        <v>0</v>
      </c>
      <c r="I270" s="53">
        <f t="shared" si="29"/>
        <v>0</v>
      </c>
      <c r="J270" s="53">
        <v>0</v>
      </c>
      <c r="K270" s="53">
        <v>0</v>
      </c>
      <c r="L270" s="275">
        <v>0</v>
      </c>
      <c r="M270" s="275">
        <v>0</v>
      </c>
      <c r="N270" s="51">
        <f t="shared" si="25"/>
        <v>0</v>
      </c>
      <c r="O270" s="115"/>
      <c r="Q270" s="244">
        <f t="shared" si="28"/>
        <v>0</v>
      </c>
    </row>
    <row r="271" spans="1:17" s="1" customFormat="1" ht="15.75" x14ac:dyDescent="0.25">
      <c r="A271" s="1">
        <f t="shared" si="27"/>
        <v>0</v>
      </c>
      <c r="B271" s="85" t="s">
        <v>367</v>
      </c>
      <c r="C271" s="86" t="s">
        <v>368</v>
      </c>
      <c r="D271" s="96" t="s">
        <v>21</v>
      </c>
      <c r="E271" s="65">
        <v>0</v>
      </c>
      <c r="F271" s="66">
        <v>0</v>
      </c>
      <c r="G271" s="87">
        <f t="shared" si="30"/>
        <v>0</v>
      </c>
      <c r="H271" s="52">
        <v>0</v>
      </c>
      <c r="I271" s="89">
        <f t="shared" si="29"/>
        <v>0</v>
      </c>
      <c r="J271" s="89">
        <v>0</v>
      </c>
      <c r="K271" s="89">
        <v>0</v>
      </c>
      <c r="L271" s="276">
        <v>0</v>
      </c>
      <c r="M271" s="276">
        <v>0</v>
      </c>
      <c r="N271" s="71">
        <f t="shared" si="25"/>
        <v>0</v>
      </c>
      <c r="O271" s="118"/>
      <c r="P271" s="268"/>
      <c r="Q271" s="249">
        <f t="shared" si="28"/>
        <v>0</v>
      </c>
    </row>
    <row r="272" spans="1:17" s="1" customFormat="1" ht="15.75" x14ac:dyDescent="0.25">
      <c r="A272" s="1">
        <f t="shared" si="27"/>
        <v>0</v>
      </c>
      <c r="B272" s="47"/>
      <c r="C272" s="76" t="s">
        <v>36</v>
      </c>
      <c r="D272" s="77"/>
      <c r="E272" s="78"/>
      <c r="F272" s="78"/>
      <c r="G272" s="79">
        <f>E272*F272</f>
        <v>0</v>
      </c>
      <c r="H272" s="78"/>
      <c r="I272" s="120">
        <f t="shared" si="29"/>
        <v>0</v>
      </c>
      <c r="J272" s="120">
        <v>0</v>
      </c>
      <c r="K272" s="120">
        <v>0</v>
      </c>
      <c r="L272" s="121">
        <v>0</v>
      </c>
      <c r="M272" s="121">
        <v>0</v>
      </c>
      <c r="N272" s="79">
        <f t="shared" si="25"/>
        <v>0</v>
      </c>
      <c r="O272" s="115"/>
      <c r="Q272" s="244">
        <f t="shared" si="28"/>
        <v>0</v>
      </c>
    </row>
    <row r="273" spans="1:61" ht="15.75" x14ac:dyDescent="0.25">
      <c r="A273" s="1">
        <f t="shared" si="27"/>
        <v>0</v>
      </c>
      <c r="B273" s="80" t="s">
        <v>369</v>
      </c>
      <c r="C273" s="122" t="s">
        <v>370</v>
      </c>
      <c r="D273" s="123"/>
      <c r="E273" s="124"/>
      <c r="F273" s="125"/>
      <c r="G273" s="162">
        <f>E273*F273</f>
        <v>0</v>
      </c>
      <c r="H273" s="125"/>
      <c r="I273" s="126">
        <f t="shared" si="29"/>
        <v>0</v>
      </c>
      <c r="J273" s="126">
        <v>0</v>
      </c>
      <c r="K273" s="126">
        <v>0</v>
      </c>
      <c r="L273" s="125">
        <v>0</v>
      </c>
      <c r="M273" s="125">
        <v>0</v>
      </c>
      <c r="N273" s="162">
        <f t="shared" si="25"/>
        <v>0</v>
      </c>
      <c r="O273" s="81">
        <f>SUM(G274:G280)</f>
        <v>0</v>
      </c>
      <c r="P273" s="1"/>
      <c r="Q273" s="244">
        <f t="shared" si="28"/>
        <v>0</v>
      </c>
    </row>
    <row r="274" spans="1:61" ht="15.75" x14ac:dyDescent="0.25">
      <c r="A274" s="1">
        <f t="shared" si="27"/>
        <v>0</v>
      </c>
      <c r="B274" s="47" t="s">
        <v>371</v>
      </c>
      <c r="C274" s="157" t="s">
        <v>372</v>
      </c>
      <c r="D274" s="49" t="s">
        <v>21</v>
      </c>
      <c r="E274" s="50">
        <v>0</v>
      </c>
      <c r="F274" s="44">
        <v>0</v>
      </c>
      <c r="G274" s="82">
        <f t="shared" ref="G274:G279" si="31">E274*F274</f>
        <v>0</v>
      </c>
      <c r="H274" s="52">
        <v>0</v>
      </c>
      <c r="I274" s="83">
        <f t="shared" si="29"/>
        <v>0</v>
      </c>
      <c r="J274" s="83">
        <v>0</v>
      </c>
      <c r="K274" s="83">
        <v>0</v>
      </c>
      <c r="L274" s="197">
        <v>0</v>
      </c>
      <c r="M274" s="197">
        <v>0</v>
      </c>
      <c r="N274" s="51">
        <f t="shared" si="25"/>
        <v>0</v>
      </c>
      <c r="O274" s="143"/>
      <c r="P274" s="1"/>
      <c r="Q274" s="244">
        <f t="shared" si="28"/>
        <v>0</v>
      </c>
    </row>
    <row r="275" spans="1:61" ht="15.75" x14ac:dyDescent="0.25">
      <c r="A275" s="1">
        <f t="shared" si="27"/>
        <v>0</v>
      </c>
      <c r="B275" s="47" t="s">
        <v>373</v>
      </c>
      <c r="C275" s="57" t="s">
        <v>374</v>
      </c>
      <c r="D275" s="68" t="s">
        <v>21</v>
      </c>
      <c r="E275" s="58">
        <v>0</v>
      </c>
      <c r="F275" s="59">
        <v>0</v>
      </c>
      <c r="G275" s="51">
        <f t="shared" si="31"/>
        <v>0</v>
      </c>
      <c r="H275" s="52">
        <v>0</v>
      </c>
      <c r="I275" s="53">
        <f t="shared" si="29"/>
        <v>0</v>
      </c>
      <c r="J275" s="53">
        <v>0</v>
      </c>
      <c r="K275" s="53">
        <v>0</v>
      </c>
      <c r="L275" s="275">
        <v>0</v>
      </c>
      <c r="M275" s="275">
        <v>0</v>
      </c>
      <c r="N275" s="51">
        <f t="shared" si="25"/>
        <v>0</v>
      </c>
      <c r="O275" s="115"/>
      <c r="P275" s="1"/>
      <c r="Q275" s="244">
        <f t="shared" si="28"/>
        <v>0</v>
      </c>
    </row>
    <row r="276" spans="1:61" ht="15.75" x14ac:dyDescent="0.25">
      <c r="A276" s="1">
        <f t="shared" si="27"/>
        <v>0</v>
      </c>
      <c r="B276" s="47" t="s">
        <v>375</v>
      </c>
      <c r="C276" s="57" t="s">
        <v>376</v>
      </c>
      <c r="D276" s="68" t="s">
        <v>21</v>
      </c>
      <c r="E276" s="58">
        <v>0</v>
      </c>
      <c r="F276" s="59">
        <v>0</v>
      </c>
      <c r="G276" s="51">
        <f t="shared" si="31"/>
        <v>0</v>
      </c>
      <c r="H276" s="52">
        <v>0</v>
      </c>
      <c r="I276" s="53">
        <f t="shared" si="29"/>
        <v>0</v>
      </c>
      <c r="J276" s="53">
        <v>0</v>
      </c>
      <c r="K276" s="53">
        <v>0</v>
      </c>
      <c r="L276" s="275">
        <v>0</v>
      </c>
      <c r="M276" s="275">
        <v>0</v>
      </c>
      <c r="N276" s="51">
        <f t="shared" si="25"/>
        <v>0</v>
      </c>
      <c r="O276" s="115"/>
      <c r="P276" s="1"/>
      <c r="Q276" s="244">
        <f t="shared" si="28"/>
        <v>0</v>
      </c>
    </row>
    <row r="277" spans="1:61" ht="15.75" x14ac:dyDescent="0.25">
      <c r="A277" s="1">
        <f t="shared" si="27"/>
        <v>0</v>
      </c>
      <c r="B277" s="47" t="s">
        <v>377</v>
      </c>
      <c r="C277" s="57" t="s">
        <v>378</v>
      </c>
      <c r="D277" s="68" t="s">
        <v>21</v>
      </c>
      <c r="E277" s="58">
        <v>0</v>
      </c>
      <c r="F277" s="59">
        <v>0</v>
      </c>
      <c r="G277" s="51">
        <f t="shared" si="31"/>
        <v>0</v>
      </c>
      <c r="H277" s="52">
        <v>0</v>
      </c>
      <c r="I277" s="89">
        <f t="shared" si="29"/>
        <v>0</v>
      </c>
      <c r="J277" s="89">
        <v>0</v>
      </c>
      <c r="K277" s="89">
        <v>0</v>
      </c>
      <c r="L277" s="275">
        <v>0</v>
      </c>
      <c r="M277" s="275">
        <v>0</v>
      </c>
      <c r="N277" s="51">
        <f t="shared" si="25"/>
        <v>0</v>
      </c>
      <c r="O277" s="115"/>
      <c r="P277" s="1"/>
      <c r="Q277" s="244">
        <f t="shared" si="28"/>
        <v>0</v>
      </c>
    </row>
    <row r="278" spans="1:61" ht="15.75" x14ac:dyDescent="0.25">
      <c r="A278" s="1">
        <f t="shared" si="27"/>
        <v>0</v>
      </c>
      <c r="B278" s="47" t="s">
        <v>379</v>
      </c>
      <c r="C278" s="158" t="s">
        <v>380</v>
      </c>
      <c r="D278" s="68" t="s">
        <v>21</v>
      </c>
      <c r="E278" s="58">
        <v>0</v>
      </c>
      <c r="F278" s="59">
        <v>0</v>
      </c>
      <c r="G278" s="51">
        <f t="shared" si="31"/>
        <v>0</v>
      </c>
      <c r="H278" s="52">
        <v>0</v>
      </c>
      <c r="I278" s="53">
        <f t="shared" si="29"/>
        <v>0</v>
      </c>
      <c r="J278" s="53">
        <v>0</v>
      </c>
      <c r="K278" s="53">
        <v>0</v>
      </c>
      <c r="L278" s="275">
        <v>0</v>
      </c>
      <c r="M278" s="275">
        <v>0</v>
      </c>
      <c r="N278" s="51">
        <f t="shared" si="25"/>
        <v>0</v>
      </c>
      <c r="O278" s="143"/>
      <c r="P278" s="1"/>
      <c r="Q278" s="244">
        <f t="shared" si="28"/>
        <v>0</v>
      </c>
    </row>
    <row r="279" spans="1:61" ht="15.75" x14ac:dyDescent="0.25">
      <c r="A279" s="1">
        <f t="shared" si="27"/>
        <v>0</v>
      </c>
      <c r="B279" s="85" t="s">
        <v>381</v>
      </c>
      <c r="C279" s="86" t="s">
        <v>382</v>
      </c>
      <c r="D279" s="96" t="s">
        <v>21</v>
      </c>
      <c r="E279" s="65">
        <v>0</v>
      </c>
      <c r="F279" s="66">
        <v>0</v>
      </c>
      <c r="G279" s="199">
        <f t="shared" si="31"/>
        <v>0</v>
      </c>
      <c r="H279" s="52">
        <v>0</v>
      </c>
      <c r="I279" s="89">
        <f t="shared" si="29"/>
        <v>0</v>
      </c>
      <c r="J279" s="89">
        <v>0</v>
      </c>
      <c r="K279" s="89">
        <v>0</v>
      </c>
      <c r="L279" s="276">
        <v>0</v>
      </c>
      <c r="M279" s="276">
        <v>0</v>
      </c>
      <c r="N279" s="71">
        <f t="shared" si="25"/>
        <v>0</v>
      </c>
      <c r="O279" s="175"/>
      <c r="P279" s="268"/>
      <c r="Q279" s="249">
        <f t="shared" si="28"/>
        <v>0</v>
      </c>
    </row>
    <row r="280" spans="1:61" ht="15.75" x14ac:dyDescent="0.25">
      <c r="A280" s="1">
        <f t="shared" si="27"/>
        <v>0</v>
      </c>
      <c r="B280" s="47"/>
      <c r="C280" s="76" t="s">
        <v>36</v>
      </c>
      <c r="D280" s="77"/>
      <c r="E280" s="78"/>
      <c r="F280" s="78"/>
      <c r="G280" s="82">
        <f>E280*F280</f>
        <v>0</v>
      </c>
      <c r="H280" s="78"/>
      <c r="I280" s="120">
        <f t="shared" si="29"/>
        <v>0</v>
      </c>
      <c r="J280" s="120">
        <v>0</v>
      </c>
      <c r="K280" s="120">
        <v>0</v>
      </c>
      <c r="L280" s="121">
        <v>0</v>
      </c>
      <c r="M280" s="121">
        <v>0</v>
      </c>
      <c r="N280" s="51">
        <f t="shared" si="25"/>
        <v>0</v>
      </c>
      <c r="O280" s="143"/>
      <c r="P280" s="1"/>
      <c r="Q280" s="244">
        <f t="shared" si="28"/>
        <v>0</v>
      </c>
    </row>
    <row r="281" spans="1:61" ht="15.75" customHeight="1" x14ac:dyDescent="0.25">
      <c r="A281" s="1">
        <f t="shared" si="27"/>
        <v>0</v>
      </c>
      <c r="B281" s="80" t="s">
        <v>383</v>
      </c>
      <c r="C281" s="122" t="s">
        <v>384</v>
      </c>
      <c r="D281" s="123"/>
      <c r="E281" s="124"/>
      <c r="F281" s="125"/>
      <c r="G281" s="82">
        <f>E281*F281</f>
        <v>0</v>
      </c>
      <c r="H281" s="125"/>
      <c r="I281" s="126">
        <f t="shared" si="29"/>
        <v>0</v>
      </c>
      <c r="J281" s="126">
        <v>0</v>
      </c>
      <c r="K281" s="126">
        <v>0</v>
      </c>
      <c r="L281" s="125">
        <v>0</v>
      </c>
      <c r="M281" s="125">
        <v>0</v>
      </c>
      <c r="N281" s="51">
        <f t="shared" si="25"/>
        <v>0</v>
      </c>
      <c r="O281" s="81">
        <f>SUM(G282:G283)</f>
        <v>0</v>
      </c>
      <c r="P281" s="1"/>
      <c r="Q281" s="244">
        <f t="shared" si="28"/>
        <v>0</v>
      </c>
    </row>
    <row r="282" spans="1:61" ht="15.75" x14ac:dyDescent="0.25">
      <c r="A282" s="1">
        <f t="shared" si="27"/>
        <v>0</v>
      </c>
      <c r="B282" s="85" t="s">
        <v>385</v>
      </c>
      <c r="C282" s="86" t="s">
        <v>386</v>
      </c>
      <c r="D282" s="68" t="s">
        <v>21</v>
      </c>
      <c r="E282" s="58">
        <v>0</v>
      </c>
      <c r="F282" s="59">
        <v>0</v>
      </c>
      <c r="G282" s="199">
        <f t="shared" ref="G282:G283" si="32">E282*F282</f>
        <v>0</v>
      </c>
      <c r="H282" s="52">
        <v>0</v>
      </c>
      <c r="I282" s="89">
        <f t="shared" si="29"/>
        <v>0</v>
      </c>
      <c r="J282" s="89">
        <v>0</v>
      </c>
      <c r="K282" s="89">
        <v>0</v>
      </c>
      <c r="L282" s="198">
        <v>0</v>
      </c>
      <c r="M282" s="198">
        <v>0</v>
      </c>
      <c r="N282" s="71">
        <f t="shared" si="25"/>
        <v>0</v>
      </c>
      <c r="O282" s="175"/>
      <c r="P282" s="268"/>
      <c r="Q282" s="249">
        <f t="shared" si="28"/>
        <v>0</v>
      </c>
    </row>
    <row r="283" spans="1:61" ht="15.75" x14ac:dyDescent="0.25">
      <c r="A283" s="1">
        <f t="shared" si="27"/>
        <v>0</v>
      </c>
      <c r="B283" s="47"/>
      <c r="C283" s="76" t="s">
        <v>36</v>
      </c>
      <c r="D283" s="77"/>
      <c r="E283" s="78"/>
      <c r="F283" s="78"/>
      <c r="G283" s="82">
        <f t="shared" si="32"/>
        <v>0</v>
      </c>
      <c r="H283" s="162"/>
      <c r="I283" s="126">
        <f t="shared" si="29"/>
        <v>0</v>
      </c>
      <c r="J283" s="126">
        <v>0</v>
      </c>
      <c r="K283" s="126">
        <v>0</v>
      </c>
      <c r="L283" s="125">
        <v>0</v>
      </c>
      <c r="M283" s="125">
        <v>0</v>
      </c>
      <c r="N283" s="51">
        <f t="shared" si="25"/>
        <v>0</v>
      </c>
      <c r="O283" s="143"/>
      <c r="P283" s="1"/>
      <c r="Q283" s="244">
        <f t="shared" si="28"/>
        <v>0</v>
      </c>
    </row>
    <row r="284" spans="1:61" ht="15.75" x14ac:dyDescent="0.25">
      <c r="A284" s="1">
        <f t="shared" si="27"/>
        <v>0</v>
      </c>
      <c r="B284" s="80" t="s">
        <v>387</v>
      </c>
      <c r="C284" s="122" t="s">
        <v>388</v>
      </c>
      <c r="D284" s="123"/>
      <c r="E284" s="124"/>
      <c r="F284" s="125"/>
      <c r="G284" s="82">
        <f>E284*F284</f>
        <v>0</v>
      </c>
      <c r="H284" s="162"/>
      <c r="I284" s="126">
        <f t="shared" si="29"/>
        <v>0</v>
      </c>
      <c r="J284" s="126">
        <v>0</v>
      </c>
      <c r="K284" s="126">
        <v>0</v>
      </c>
      <c r="L284" s="125">
        <v>0</v>
      </c>
      <c r="M284" s="125">
        <v>0</v>
      </c>
      <c r="N284" s="51">
        <f t="shared" si="25"/>
        <v>0</v>
      </c>
      <c r="O284" s="81">
        <f>SUM(G285:G286)</f>
        <v>0</v>
      </c>
      <c r="P284" s="1"/>
      <c r="Q284" s="244">
        <f t="shared" si="28"/>
        <v>0</v>
      </c>
    </row>
    <row r="285" spans="1:61" ht="17.25" customHeight="1" x14ac:dyDescent="0.25">
      <c r="A285" s="1">
        <f t="shared" si="27"/>
        <v>0</v>
      </c>
      <c r="B285" s="85" t="s">
        <v>389</v>
      </c>
      <c r="C285" s="86" t="s">
        <v>390</v>
      </c>
      <c r="D285" s="127" t="s">
        <v>21</v>
      </c>
      <c r="E285" s="160">
        <v>0</v>
      </c>
      <c r="F285" s="161">
        <v>0</v>
      </c>
      <c r="G285" s="199">
        <f>E285*F285</f>
        <v>0</v>
      </c>
      <c r="H285" s="52">
        <v>0</v>
      </c>
      <c r="I285" s="89">
        <f t="shared" si="29"/>
        <v>0</v>
      </c>
      <c r="J285" s="89">
        <v>0</v>
      </c>
      <c r="K285" s="89">
        <v>0</v>
      </c>
      <c r="L285" s="198">
        <v>0</v>
      </c>
      <c r="M285" s="198">
        <v>0</v>
      </c>
      <c r="N285" s="71">
        <f t="shared" si="25"/>
        <v>0</v>
      </c>
      <c r="O285" s="118"/>
      <c r="P285" s="268"/>
      <c r="Q285" s="249">
        <f t="shared" si="28"/>
        <v>0</v>
      </c>
    </row>
    <row r="286" spans="1:61" ht="17.25" customHeight="1" thickBot="1" x14ac:dyDescent="0.3">
      <c r="A286" s="1">
        <f t="shared" si="27"/>
        <v>0</v>
      </c>
      <c r="B286" s="97"/>
      <c r="C286" s="76" t="s">
        <v>36</v>
      </c>
      <c r="D286" s="77"/>
      <c r="E286" s="78"/>
      <c r="F286" s="78"/>
      <c r="G286" s="79">
        <f>E286*F286</f>
        <v>0</v>
      </c>
      <c r="H286" s="78"/>
      <c r="I286" s="120">
        <f t="shared" si="29"/>
        <v>0</v>
      </c>
      <c r="J286" s="120">
        <v>0</v>
      </c>
      <c r="K286" s="120">
        <v>0</v>
      </c>
      <c r="L286" s="121">
        <v>0</v>
      </c>
      <c r="M286" s="121">
        <v>0</v>
      </c>
      <c r="N286" s="79">
        <f t="shared" si="25"/>
        <v>0</v>
      </c>
      <c r="O286" s="130"/>
      <c r="P286" s="1"/>
      <c r="Q286" s="244">
        <f t="shared" si="28"/>
        <v>0</v>
      </c>
    </row>
    <row r="287" spans="1:61" s="10" customFormat="1" ht="19.5" thickBot="1" x14ac:dyDescent="0.3">
      <c r="B287" s="201">
        <v>7</v>
      </c>
      <c r="C287" s="202" t="s">
        <v>391</v>
      </c>
      <c r="D287" s="203"/>
      <c r="E287" s="204"/>
      <c r="F287" s="205"/>
      <c r="G287" s="206"/>
      <c r="H287" s="205"/>
      <c r="I287" s="207">
        <f t="shared" ref="I287:N287" si="33">SUM(I5:I256)</f>
        <v>0</v>
      </c>
      <c r="J287" s="207">
        <f t="shared" si="33"/>
        <v>0</v>
      </c>
      <c r="K287" s="207">
        <f t="shared" si="33"/>
        <v>0</v>
      </c>
      <c r="L287" s="207">
        <f t="shared" si="33"/>
        <v>0</v>
      </c>
      <c r="M287" s="207">
        <f t="shared" si="33"/>
        <v>0</v>
      </c>
      <c r="N287" s="206">
        <f t="shared" si="33"/>
        <v>0</v>
      </c>
      <c r="O287" s="277"/>
      <c r="P287" s="278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36"/>
      <c r="AO287" s="236"/>
      <c r="AP287" s="236"/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6"/>
      <c r="BB287" s="236"/>
      <c r="BC287" s="236"/>
      <c r="BD287" s="236"/>
      <c r="BE287" s="236"/>
      <c r="BF287" s="236"/>
      <c r="BG287" s="236"/>
      <c r="BH287" s="236"/>
      <c r="BI287" s="236"/>
    </row>
    <row r="288" spans="1:61" s="10" customFormat="1" ht="19.5" thickBot="1" x14ac:dyDescent="0.3">
      <c r="B288" s="201">
        <v>8</v>
      </c>
      <c r="C288" s="202" t="s">
        <v>392</v>
      </c>
      <c r="D288" s="203"/>
      <c r="E288" s="204"/>
      <c r="F288" s="205"/>
      <c r="G288" s="206"/>
      <c r="H288" s="205"/>
      <c r="I288" s="207">
        <f>SUM(I5:I286)</f>
        <v>0</v>
      </c>
      <c r="J288" s="207">
        <f>SUM(J5:J286)</f>
        <v>0</v>
      </c>
      <c r="K288" s="207">
        <f>SUM(K5:K286)</f>
        <v>0</v>
      </c>
      <c r="L288" s="207"/>
      <c r="M288" s="207"/>
      <c r="N288" s="206">
        <f>SUM(I288:K288)</f>
        <v>0</v>
      </c>
      <c r="O288" s="277"/>
      <c r="P288" s="278"/>
      <c r="Q288" s="244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6"/>
      <c r="BB288" s="236"/>
      <c r="BC288" s="236"/>
      <c r="BD288" s="236"/>
      <c r="BE288" s="236"/>
      <c r="BF288" s="236"/>
      <c r="BG288" s="236"/>
      <c r="BH288" s="236"/>
      <c r="BI288" s="236"/>
    </row>
    <row r="289" spans="2:61" s="10" customFormat="1" ht="19.5" thickBot="1" x14ac:dyDescent="0.3">
      <c r="B289" s="201">
        <v>9</v>
      </c>
      <c r="C289" s="202" t="s">
        <v>393</v>
      </c>
      <c r="D289" s="203"/>
      <c r="E289" s="204"/>
      <c r="F289" s="205"/>
      <c r="G289" s="206"/>
      <c r="H289" s="205">
        <f>SUM(H5:H286)</f>
        <v>0</v>
      </c>
      <c r="I289" s="207"/>
      <c r="J289" s="207"/>
      <c r="K289" s="207"/>
      <c r="L289" s="207"/>
      <c r="M289" s="207"/>
      <c r="N289" s="206"/>
      <c r="O289" s="277"/>
      <c r="P289" s="278"/>
      <c r="Q289" s="244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6"/>
      <c r="AS289" s="236"/>
      <c r="AT289" s="236"/>
      <c r="AU289" s="236"/>
      <c r="AV289" s="236"/>
      <c r="AW289" s="236"/>
      <c r="AX289" s="236"/>
      <c r="AY289" s="236"/>
      <c r="AZ289" s="236"/>
      <c r="BA289" s="236"/>
      <c r="BB289" s="236"/>
      <c r="BC289" s="236"/>
      <c r="BD289" s="236"/>
      <c r="BE289" s="236"/>
      <c r="BF289" s="236"/>
      <c r="BG289" s="236"/>
      <c r="BH289" s="236"/>
      <c r="BI289" s="236"/>
    </row>
    <row r="290" spans="2:61" s="10" customFormat="1" ht="38.25" thickBot="1" x14ac:dyDescent="0.3">
      <c r="B290" s="201">
        <v>10</v>
      </c>
      <c r="C290" s="202" t="s">
        <v>394</v>
      </c>
      <c r="D290" s="203"/>
      <c r="E290" s="204"/>
      <c r="F290" s="205"/>
      <c r="G290" s="206"/>
      <c r="H290" s="205"/>
      <c r="I290" s="207"/>
      <c r="J290" s="207"/>
      <c r="K290" s="207"/>
      <c r="L290" s="207"/>
      <c r="M290" s="207"/>
      <c r="N290" s="206">
        <f>N288-H289</f>
        <v>0</v>
      </c>
      <c r="O290" s="277"/>
      <c r="P290" s="278"/>
      <c r="Q290" s="115">
        <f>SUM(Q3:Q286)</f>
        <v>0</v>
      </c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6"/>
      <c r="BC290" s="236"/>
      <c r="BD290" s="236"/>
      <c r="BE290" s="236"/>
      <c r="BF290" s="236"/>
      <c r="BG290" s="236"/>
      <c r="BH290" s="236"/>
      <c r="BI290" s="236"/>
    </row>
    <row r="291" spans="2:61" s="230" customFormat="1" x14ac:dyDescent="0.25">
      <c r="D291" s="279"/>
    </row>
    <row r="292" spans="2:61" s="230" customFormat="1" ht="33.75" customHeight="1" x14ac:dyDescent="0.25">
      <c r="B292" s="280"/>
      <c r="D292" s="279"/>
    </row>
    <row r="293" spans="2:61" s="230" customFormat="1" x14ac:dyDescent="0.25">
      <c r="B293" s="280"/>
      <c r="C293" s="281"/>
      <c r="D293" s="282"/>
      <c r="E293" s="283"/>
      <c r="F293" s="284"/>
      <c r="G293" s="284"/>
      <c r="H293" s="284"/>
      <c r="I293" s="284"/>
      <c r="J293" s="284"/>
      <c r="K293" s="284"/>
      <c r="L293" s="284"/>
      <c r="M293" s="284"/>
      <c r="N293" s="284"/>
      <c r="O293" s="285"/>
      <c r="P293" s="285"/>
      <c r="Q293" s="285"/>
    </row>
    <row r="294" spans="2:61" s="230" customFormat="1" x14ac:dyDescent="0.25">
      <c r="B294" s="280"/>
      <c r="C294" s="281"/>
      <c r="D294" s="282"/>
      <c r="E294" s="283"/>
      <c r="F294" s="284"/>
      <c r="G294" s="284"/>
      <c r="H294" s="284"/>
      <c r="I294" s="284"/>
      <c r="J294" s="284"/>
      <c r="K294" s="284"/>
      <c r="L294" s="284"/>
      <c r="M294" s="284"/>
      <c r="N294" s="284"/>
      <c r="O294" s="285"/>
      <c r="P294" s="285"/>
      <c r="Q294" s="285"/>
    </row>
    <row r="295" spans="2:61" s="230" customFormat="1" x14ac:dyDescent="0.25">
      <c r="B295" s="280"/>
      <c r="C295" s="281"/>
      <c r="D295" s="282"/>
      <c r="E295" s="283"/>
      <c r="F295" s="284"/>
      <c r="G295" s="284"/>
      <c r="H295" s="284"/>
      <c r="I295" s="284"/>
      <c r="J295" s="284"/>
      <c r="K295" s="284"/>
      <c r="L295" s="284"/>
      <c r="M295" s="284"/>
      <c r="N295" s="284"/>
      <c r="O295" s="285"/>
      <c r="P295" s="285"/>
      <c r="Q295" s="285"/>
    </row>
    <row r="296" spans="2:61" s="230" customFormat="1" x14ac:dyDescent="0.25">
      <c r="B296" s="280"/>
      <c r="C296" s="281"/>
      <c r="D296" s="282"/>
      <c r="E296" s="283"/>
      <c r="F296" s="284"/>
      <c r="G296" s="284"/>
      <c r="H296" s="284"/>
      <c r="I296" s="284"/>
      <c r="J296" s="284"/>
      <c r="K296" s="284"/>
      <c r="L296" s="284"/>
      <c r="M296" s="284"/>
      <c r="N296" s="284"/>
      <c r="O296" s="285"/>
      <c r="P296" s="285"/>
      <c r="Q296" s="285"/>
    </row>
    <row r="297" spans="2:61" s="230" customFormat="1" x14ac:dyDescent="0.25">
      <c r="B297" s="280"/>
      <c r="C297" s="281"/>
      <c r="D297" s="282"/>
      <c r="E297" s="283"/>
      <c r="F297" s="284"/>
      <c r="G297" s="284"/>
      <c r="H297" s="284"/>
      <c r="I297" s="284"/>
      <c r="J297" s="284"/>
      <c r="K297" s="284"/>
      <c r="L297" s="284"/>
      <c r="M297" s="284"/>
      <c r="N297" s="284"/>
      <c r="O297" s="285"/>
      <c r="P297" s="285"/>
      <c r="Q297" s="285"/>
    </row>
    <row r="298" spans="2:61" s="230" customFormat="1" x14ac:dyDescent="0.25">
      <c r="B298" s="280"/>
      <c r="C298" s="281"/>
      <c r="D298" s="282"/>
      <c r="E298" s="283"/>
      <c r="F298" s="284"/>
      <c r="G298" s="284"/>
      <c r="H298" s="284"/>
      <c r="I298" s="284"/>
      <c r="J298" s="284"/>
      <c r="K298" s="284"/>
      <c r="L298" s="284"/>
      <c r="M298" s="284"/>
      <c r="N298" s="284"/>
      <c r="O298" s="285"/>
      <c r="P298" s="285"/>
      <c r="Q298" s="285"/>
    </row>
    <row r="299" spans="2:61" s="230" customFormat="1" x14ac:dyDescent="0.25">
      <c r="B299" s="280"/>
      <c r="C299" s="281"/>
      <c r="D299" s="282"/>
      <c r="E299" s="283"/>
      <c r="F299" s="284"/>
      <c r="G299" s="284"/>
      <c r="H299" s="284"/>
      <c r="I299" s="284"/>
      <c r="J299" s="284"/>
      <c r="K299" s="284"/>
      <c r="L299" s="284"/>
      <c r="M299" s="284"/>
      <c r="N299" s="284"/>
      <c r="O299" s="285"/>
      <c r="P299" s="285"/>
      <c r="Q299" s="285"/>
    </row>
    <row r="300" spans="2:61" s="230" customFormat="1" x14ac:dyDescent="0.25">
      <c r="B300" s="280"/>
      <c r="C300" s="281"/>
      <c r="D300" s="282"/>
      <c r="E300" s="283"/>
      <c r="F300" s="284"/>
      <c r="G300" s="284"/>
      <c r="H300" s="284"/>
      <c r="I300" s="284"/>
      <c r="J300" s="284"/>
      <c r="K300" s="284"/>
      <c r="L300" s="284"/>
      <c r="M300" s="284"/>
      <c r="N300" s="284"/>
      <c r="O300" s="285"/>
      <c r="P300" s="285"/>
      <c r="Q300" s="285"/>
    </row>
    <row r="301" spans="2:61" s="230" customFormat="1" x14ac:dyDescent="0.25">
      <c r="B301" s="280"/>
      <c r="C301" s="281"/>
      <c r="D301" s="282"/>
      <c r="E301" s="283"/>
      <c r="F301" s="284"/>
      <c r="G301" s="284"/>
      <c r="H301" s="284"/>
      <c r="I301" s="284"/>
      <c r="J301" s="284"/>
      <c r="K301" s="284"/>
      <c r="L301" s="284"/>
      <c r="M301" s="284"/>
      <c r="N301" s="284"/>
      <c r="O301" s="285"/>
      <c r="P301" s="285"/>
      <c r="Q301" s="285"/>
    </row>
    <row r="302" spans="2:61" s="230" customFormat="1" x14ac:dyDescent="0.25">
      <c r="B302" s="280"/>
      <c r="C302" s="281"/>
      <c r="D302" s="282"/>
      <c r="E302" s="283"/>
      <c r="F302" s="284"/>
      <c r="G302" s="284"/>
      <c r="H302" s="284"/>
      <c r="I302" s="284"/>
      <c r="J302" s="284"/>
      <c r="K302" s="284"/>
      <c r="L302" s="284"/>
      <c r="M302" s="284"/>
      <c r="N302" s="284"/>
      <c r="O302" s="285"/>
      <c r="P302" s="285"/>
      <c r="Q302" s="285"/>
    </row>
    <row r="303" spans="2:61" s="230" customFormat="1" x14ac:dyDescent="0.25">
      <c r="B303" s="280"/>
      <c r="C303" s="281"/>
      <c r="D303" s="282"/>
      <c r="E303" s="283"/>
      <c r="F303" s="284"/>
      <c r="G303" s="284"/>
      <c r="H303" s="284"/>
      <c r="I303" s="284"/>
      <c r="J303" s="284"/>
      <c r="K303" s="284"/>
      <c r="L303" s="284"/>
      <c r="M303" s="284"/>
      <c r="N303" s="284"/>
      <c r="O303" s="285"/>
      <c r="P303" s="285"/>
      <c r="Q303" s="285"/>
    </row>
    <row r="304" spans="2:61" s="230" customFormat="1" x14ac:dyDescent="0.25">
      <c r="B304" s="280"/>
      <c r="C304" s="281"/>
      <c r="D304" s="282"/>
      <c r="E304" s="283"/>
      <c r="F304" s="284"/>
      <c r="G304" s="284"/>
      <c r="H304" s="284"/>
      <c r="I304" s="284"/>
      <c r="J304" s="284"/>
      <c r="K304" s="284"/>
      <c r="L304" s="284"/>
      <c r="M304" s="284"/>
      <c r="N304" s="284"/>
      <c r="O304" s="285"/>
      <c r="P304" s="285"/>
      <c r="Q304" s="285"/>
    </row>
    <row r="305" spans="2:17" s="230" customFormat="1" x14ac:dyDescent="0.25">
      <c r="B305" s="280"/>
      <c r="C305" s="281"/>
      <c r="D305" s="282"/>
      <c r="E305" s="283"/>
      <c r="F305" s="284"/>
      <c r="G305" s="284"/>
      <c r="H305" s="284"/>
      <c r="I305" s="284"/>
      <c r="J305" s="284"/>
      <c r="K305" s="284"/>
      <c r="L305" s="284"/>
      <c r="M305" s="284"/>
      <c r="N305" s="284"/>
      <c r="O305" s="285"/>
      <c r="P305" s="285"/>
      <c r="Q305" s="285"/>
    </row>
    <row r="306" spans="2:17" s="230" customFormat="1" x14ac:dyDescent="0.25">
      <c r="B306" s="280"/>
      <c r="C306" s="281"/>
      <c r="D306" s="282"/>
      <c r="E306" s="283"/>
      <c r="F306" s="284"/>
      <c r="G306" s="284"/>
      <c r="H306" s="284"/>
      <c r="I306" s="284"/>
      <c r="J306" s="284"/>
      <c r="K306" s="284"/>
      <c r="L306" s="284"/>
      <c r="M306" s="284"/>
      <c r="N306" s="284"/>
      <c r="O306" s="285"/>
      <c r="P306" s="285"/>
      <c r="Q306" s="285"/>
    </row>
    <row r="307" spans="2:17" s="230" customFormat="1" x14ac:dyDescent="0.25">
      <c r="B307" s="280"/>
      <c r="C307" s="281"/>
      <c r="D307" s="282"/>
      <c r="E307" s="283"/>
      <c r="F307" s="284"/>
      <c r="G307" s="284"/>
      <c r="H307" s="284"/>
      <c r="I307" s="284"/>
      <c r="J307" s="284"/>
      <c r="K307" s="284"/>
      <c r="L307" s="284"/>
      <c r="M307" s="284"/>
      <c r="N307" s="284"/>
      <c r="O307" s="285"/>
      <c r="P307" s="285"/>
      <c r="Q307" s="285"/>
    </row>
    <row r="308" spans="2:17" s="230" customFormat="1" x14ac:dyDescent="0.25">
      <c r="B308" s="280"/>
      <c r="C308" s="281"/>
      <c r="D308" s="282"/>
      <c r="E308" s="283"/>
      <c r="F308" s="284"/>
      <c r="G308" s="284"/>
      <c r="H308" s="284"/>
      <c r="I308" s="284"/>
      <c r="J308" s="284"/>
      <c r="K308" s="284"/>
      <c r="L308" s="284"/>
      <c r="M308" s="284"/>
      <c r="N308" s="284"/>
      <c r="O308" s="285"/>
      <c r="P308" s="285"/>
      <c r="Q308" s="285"/>
    </row>
    <row r="309" spans="2:17" s="230" customFormat="1" x14ac:dyDescent="0.25">
      <c r="B309" s="280"/>
      <c r="C309" s="281"/>
      <c r="D309" s="282"/>
      <c r="E309" s="283"/>
      <c r="F309" s="284"/>
      <c r="G309" s="284"/>
      <c r="H309" s="284"/>
      <c r="I309" s="284"/>
      <c r="J309" s="284"/>
      <c r="K309" s="284"/>
      <c r="L309" s="284"/>
      <c r="M309" s="284"/>
      <c r="N309" s="284"/>
      <c r="O309" s="285"/>
      <c r="P309" s="285"/>
      <c r="Q309" s="285"/>
    </row>
    <row r="310" spans="2:17" s="230" customFormat="1" x14ac:dyDescent="0.25">
      <c r="B310" s="280"/>
      <c r="C310" s="281"/>
      <c r="D310" s="282"/>
      <c r="E310" s="283"/>
      <c r="F310" s="284"/>
      <c r="G310" s="284"/>
      <c r="H310" s="284"/>
      <c r="I310" s="284"/>
      <c r="J310" s="284"/>
      <c r="K310" s="284"/>
      <c r="L310" s="284"/>
      <c r="M310" s="284"/>
      <c r="N310" s="284"/>
      <c r="O310" s="285"/>
      <c r="P310" s="285"/>
      <c r="Q310" s="285"/>
    </row>
    <row r="311" spans="2:17" s="230" customFormat="1" x14ac:dyDescent="0.25">
      <c r="B311" s="280"/>
      <c r="C311" s="281"/>
      <c r="D311" s="282"/>
      <c r="E311" s="283"/>
      <c r="F311" s="284"/>
      <c r="G311" s="284"/>
      <c r="H311" s="284"/>
      <c r="I311" s="284"/>
      <c r="J311" s="284"/>
      <c r="K311" s="284"/>
      <c r="L311" s="284"/>
      <c r="M311" s="284"/>
      <c r="N311" s="284"/>
      <c r="O311" s="285"/>
      <c r="P311" s="285"/>
      <c r="Q311" s="285"/>
    </row>
    <row r="312" spans="2:17" s="230" customFormat="1" x14ac:dyDescent="0.25">
      <c r="B312" s="280"/>
      <c r="C312" s="281"/>
      <c r="D312" s="282"/>
      <c r="E312" s="283"/>
      <c r="F312" s="284"/>
      <c r="G312" s="284"/>
      <c r="H312" s="284"/>
      <c r="I312" s="284"/>
      <c r="J312" s="284"/>
      <c r="K312" s="284"/>
      <c r="L312" s="284"/>
      <c r="M312" s="284"/>
      <c r="N312" s="284"/>
      <c r="O312" s="285"/>
      <c r="P312" s="285"/>
      <c r="Q312" s="285"/>
    </row>
    <row r="313" spans="2:17" s="230" customFormat="1" x14ac:dyDescent="0.25">
      <c r="B313" s="280"/>
      <c r="C313" s="281"/>
      <c r="D313" s="282"/>
      <c r="E313" s="283"/>
      <c r="F313" s="284"/>
      <c r="G313" s="284"/>
      <c r="H313" s="284"/>
      <c r="I313" s="284"/>
      <c r="J313" s="284"/>
      <c r="K313" s="284"/>
      <c r="L313" s="284"/>
      <c r="M313" s="284"/>
      <c r="N313" s="284"/>
      <c r="O313" s="285"/>
      <c r="P313" s="285"/>
      <c r="Q313" s="285"/>
    </row>
    <row r="314" spans="2:17" s="230" customFormat="1" x14ac:dyDescent="0.25">
      <c r="B314" s="280"/>
      <c r="C314" s="281"/>
      <c r="D314" s="282"/>
      <c r="E314" s="283"/>
      <c r="F314" s="284"/>
      <c r="G314" s="284"/>
      <c r="H314" s="284"/>
      <c r="I314" s="284"/>
      <c r="J314" s="284"/>
      <c r="K314" s="284"/>
      <c r="L314" s="284"/>
      <c r="M314" s="284"/>
      <c r="N314" s="284"/>
      <c r="O314" s="285"/>
      <c r="P314" s="285"/>
      <c r="Q314" s="285"/>
    </row>
    <row r="315" spans="2:17" s="230" customFormat="1" x14ac:dyDescent="0.25">
      <c r="B315" s="280"/>
      <c r="C315" s="281"/>
      <c r="D315" s="282"/>
      <c r="E315" s="283"/>
      <c r="F315" s="284"/>
      <c r="G315" s="284"/>
      <c r="H315" s="284"/>
      <c r="I315" s="284"/>
      <c r="J315" s="284"/>
      <c r="K315" s="284"/>
      <c r="L315" s="284"/>
      <c r="M315" s="284"/>
      <c r="N315" s="284"/>
      <c r="O315" s="285"/>
      <c r="P315" s="285"/>
      <c r="Q315" s="285"/>
    </row>
    <row r="316" spans="2:17" s="230" customFormat="1" x14ac:dyDescent="0.25">
      <c r="B316" s="280"/>
      <c r="C316" s="281"/>
      <c r="D316" s="282"/>
      <c r="E316" s="283"/>
      <c r="F316" s="284"/>
      <c r="G316" s="284"/>
      <c r="H316" s="284"/>
      <c r="I316" s="284"/>
      <c r="J316" s="284"/>
      <c r="K316" s="284"/>
      <c r="L316" s="284"/>
      <c r="M316" s="284"/>
      <c r="N316" s="284"/>
      <c r="O316" s="285"/>
      <c r="P316" s="285"/>
      <c r="Q316" s="285"/>
    </row>
    <row r="317" spans="2:17" s="230" customFormat="1" x14ac:dyDescent="0.25">
      <c r="B317" s="280"/>
      <c r="C317" s="281"/>
      <c r="D317" s="282"/>
      <c r="E317" s="283"/>
      <c r="F317" s="284"/>
      <c r="G317" s="284"/>
      <c r="H317" s="284"/>
      <c r="I317" s="284"/>
      <c r="J317" s="284"/>
      <c r="K317" s="284"/>
      <c r="L317" s="284"/>
      <c r="M317" s="284"/>
      <c r="N317" s="284"/>
      <c r="O317" s="285"/>
      <c r="P317" s="285"/>
      <c r="Q317" s="285"/>
    </row>
    <row r="318" spans="2:17" s="230" customFormat="1" x14ac:dyDescent="0.25">
      <c r="B318" s="280"/>
      <c r="C318" s="281"/>
      <c r="D318" s="282"/>
      <c r="E318" s="283"/>
      <c r="F318" s="284"/>
      <c r="G318" s="284"/>
      <c r="H318" s="284"/>
      <c r="I318" s="284"/>
      <c r="J318" s="284"/>
      <c r="K318" s="284"/>
      <c r="L318" s="284"/>
      <c r="M318" s="284"/>
      <c r="N318" s="284"/>
      <c r="O318" s="285"/>
      <c r="P318" s="285"/>
      <c r="Q318" s="285"/>
    </row>
    <row r="319" spans="2:17" s="230" customFormat="1" x14ac:dyDescent="0.25">
      <c r="B319" s="280"/>
      <c r="C319" s="281"/>
      <c r="D319" s="282"/>
      <c r="E319" s="283"/>
      <c r="F319" s="284"/>
      <c r="G319" s="284"/>
      <c r="H319" s="284"/>
      <c r="I319" s="284"/>
      <c r="J319" s="284"/>
      <c r="K319" s="284"/>
      <c r="L319" s="284"/>
      <c r="M319" s="284"/>
      <c r="N319" s="284"/>
      <c r="O319" s="285"/>
      <c r="P319" s="285"/>
      <c r="Q319" s="285"/>
    </row>
    <row r="320" spans="2:17" s="230" customFormat="1" x14ac:dyDescent="0.25">
      <c r="B320" s="280"/>
      <c r="C320" s="281"/>
      <c r="D320" s="282"/>
      <c r="E320" s="283"/>
      <c r="F320" s="284"/>
      <c r="G320" s="284"/>
      <c r="H320" s="284"/>
      <c r="I320" s="284"/>
      <c r="J320" s="284"/>
      <c r="K320" s="284"/>
      <c r="L320" s="284"/>
      <c r="M320" s="284"/>
      <c r="N320" s="284"/>
      <c r="O320" s="285"/>
      <c r="P320" s="285"/>
      <c r="Q320" s="285"/>
    </row>
    <row r="321" spans="2:17" s="230" customFormat="1" x14ac:dyDescent="0.25">
      <c r="B321" s="280"/>
      <c r="C321" s="281"/>
      <c r="D321" s="282"/>
      <c r="E321" s="283"/>
      <c r="F321" s="284"/>
      <c r="G321" s="284"/>
      <c r="H321" s="284"/>
      <c r="I321" s="284"/>
      <c r="J321" s="284"/>
      <c r="K321" s="284"/>
      <c r="L321" s="284"/>
      <c r="M321" s="284"/>
      <c r="N321" s="284"/>
      <c r="O321" s="285"/>
      <c r="P321" s="285"/>
      <c r="Q321" s="285"/>
    </row>
    <row r="322" spans="2:17" s="230" customFormat="1" x14ac:dyDescent="0.25">
      <c r="B322" s="280"/>
      <c r="C322" s="281"/>
      <c r="D322" s="282"/>
      <c r="E322" s="283"/>
      <c r="F322" s="284"/>
      <c r="G322" s="284"/>
      <c r="H322" s="284"/>
      <c r="I322" s="284"/>
      <c r="J322" s="284"/>
      <c r="K322" s="284"/>
      <c r="L322" s="284"/>
      <c r="M322" s="284"/>
      <c r="N322" s="284"/>
      <c r="O322" s="285"/>
      <c r="P322" s="285"/>
      <c r="Q322" s="285"/>
    </row>
    <row r="323" spans="2:17" s="230" customFormat="1" x14ac:dyDescent="0.25">
      <c r="B323" s="280"/>
      <c r="C323" s="281"/>
      <c r="D323" s="282"/>
      <c r="E323" s="283"/>
      <c r="F323" s="284"/>
      <c r="G323" s="284"/>
      <c r="H323" s="284"/>
      <c r="I323" s="284"/>
      <c r="J323" s="284"/>
      <c r="K323" s="284"/>
      <c r="L323" s="284"/>
      <c r="M323" s="284"/>
      <c r="N323" s="284"/>
      <c r="O323" s="285"/>
      <c r="P323" s="285"/>
      <c r="Q323" s="285"/>
    </row>
    <row r="324" spans="2:17" s="230" customFormat="1" x14ac:dyDescent="0.25">
      <c r="B324" s="280"/>
      <c r="C324" s="281"/>
      <c r="D324" s="282"/>
      <c r="E324" s="283"/>
      <c r="F324" s="284"/>
      <c r="G324" s="284"/>
      <c r="H324" s="284"/>
      <c r="I324" s="284"/>
      <c r="J324" s="284"/>
      <c r="K324" s="284"/>
      <c r="L324" s="284"/>
      <c r="M324" s="284"/>
      <c r="N324" s="284"/>
      <c r="O324" s="285"/>
      <c r="P324" s="285"/>
      <c r="Q324" s="285"/>
    </row>
    <row r="325" spans="2:17" s="230" customFormat="1" x14ac:dyDescent="0.25">
      <c r="B325" s="280"/>
      <c r="C325" s="281"/>
      <c r="D325" s="282"/>
      <c r="E325" s="283"/>
      <c r="F325" s="284"/>
      <c r="G325" s="284"/>
      <c r="H325" s="284"/>
      <c r="I325" s="284"/>
      <c r="J325" s="284"/>
      <c r="K325" s="284"/>
      <c r="L325" s="284"/>
      <c r="M325" s="284"/>
      <c r="N325" s="284"/>
      <c r="O325" s="285"/>
      <c r="P325" s="285"/>
      <c r="Q325" s="285"/>
    </row>
    <row r="326" spans="2:17" s="230" customFormat="1" x14ac:dyDescent="0.25">
      <c r="B326" s="280"/>
      <c r="C326" s="281"/>
      <c r="D326" s="282"/>
      <c r="E326" s="283"/>
      <c r="F326" s="284"/>
      <c r="G326" s="284"/>
      <c r="H326" s="284"/>
      <c r="I326" s="284"/>
      <c r="J326" s="284"/>
      <c r="K326" s="284"/>
      <c r="L326" s="284"/>
      <c r="M326" s="284"/>
      <c r="N326" s="284"/>
      <c r="O326" s="285"/>
      <c r="P326" s="285"/>
      <c r="Q326" s="285"/>
    </row>
    <row r="327" spans="2:17" s="230" customFormat="1" x14ac:dyDescent="0.25">
      <c r="B327" s="280"/>
      <c r="C327" s="281"/>
      <c r="D327" s="282"/>
      <c r="E327" s="283"/>
      <c r="F327" s="284"/>
      <c r="G327" s="284"/>
      <c r="H327" s="284"/>
      <c r="I327" s="284"/>
      <c r="J327" s="284"/>
      <c r="K327" s="284"/>
      <c r="L327" s="284"/>
      <c r="M327" s="284"/>
      <c r="N327" s="284"/>
      <c r="O327" s="285"/>
      <c r="P327" s="285"/>
      <c r="Q327" s="285"/>
    </row>
    <row r="328" spans="2:17" s="230" customFormat="1" x14ac:dyDescent="0.25">
      <c r="B328" s="280"/>
      <c r="C328" s="281"/>
      <c r="D328" s="282"/>
      <c r="E328" s="283"/>
      <c r="F328" s="284"/>
      <c r="G328" s="284"/>
      <c r="H328" s="284"/>
      <c r="I328" s="284"/>
      <c r="J328" s="284"/>
      <c r="K328" s="284"/>
      <c r="L328" s="284"/>
      <c r="M328" s="284"/>
      <c r="N328" s="284"/>
      <c r="O328" s="285"/>
      <c r="P328" s="285"/>
      <c r="Q328" s="285"/>
    </row>
    <row r="329" spans="2:17" s="230" customFormat="1" x14ac:dyDescent="0.25">
      <c r="B329" s="280"/>
      <c r="C329" s="281"/>
      <c r="D329" s="282"/>
      <c r="E329" s="283"/>
      <c r="F329" s="284"/>
      <c r="G329" s="284"/>
      <c r="H329" s="284"/>
      <c r="I329" s="284"/>
      <c r="J329" s="284"/>
      <c r="K329" s="284"/>
      <c r="L329" s="284"/>
      <c r="M329" s="284"/>
      <c r="N329" s="284"/>
      <c r="O329" s="285"/>
      <c r="P329" s="285"/>
      <c r="Q329" s="285"/>
    </row>
    <row r="330" spans="2:17" s="230" customFormat="1" x14ac:dyDescent="0.25">
      <c r="B330" s="280"/>
      <c r="C330" s="281"/>
      <c r="D330" s="282"/>
      <c r="E330" s="283"/>
      <c r="F330" s="284"/>
      <c r="G330" s="284"/>
      <c r="H330" s="284"/>
      <c r="I330" s="284"/>
      <c r="J330" s="284"/>
      <c r="K330" s="284"/>
      <c r="L330" s="284"/>
      <c r="M330" s="284"/>
      <c r="N330" s="284"/>
      <c r="O330" s="285"/>
      <c r="P330" s="285"/>
      <c r="Q330" s="285"/>
    </row>
    <row r="331" spans="2:17" s="230" customFormat="1" x14ac:dyDescent="0.25">
      <c r="B331" s="280"/>
      <c r="C331" s="281"/>
      <c r="D331" s="282"/>
      <c r="E331" s="283"/>
      <c r="F331" s="284"/>
      <c r="G331" s="284"/>
      <c r="H331" s="284"/>
      <c r="I331" s="284"/>
      <c r="J331" s="284"/>
      <c r="K331" s="284"/>
      <c r="L331" s="284"/>
      <c r="M331" s="284"/>
      <c r="N331" s="284"/>
      <c r="O331" s="285"/>
      <c r="P331" s="285"/>
      <c r="Q331" s="285"/>
    </row>
    <row r="332" spans="2:17" s="230" customFormat="1" x14ac:dyDescent="0.25">
      <c r="B332" s="280"/>
      <c r="C332" s="281"/>
      <c r="D332" s="282"/>
      <c r="E332" s="283"/>
      <c r="F332" s="284"/>
      <c r="G332" s="284"/>
      <c r="H332" s="284"/>
      <c r="I332" s="284"/>
      <c r="J332" s="284"/>
      <c r="K332" s="284"/>
      <c r="L332" s="284"/>
      <c r="M332" s="284"/>
      <c r="N332" s="284"/>
      <c r="O332" s="285"/>
      <c r="P332" s="285"/>
      <c r="Q332" s="285"/>
    </row>
    <row r="333" spans="2:17" s="230" customFormat="1" x14ac:dyDescent="0.25">
      <c r="B333" s="280"/>
      <c r="C333" s="281"/>
      <c r="D333" s="282"/>
      <c r="E333" s="283"/>
      <c r="F333" s="284"/>
      <c r="G333" s="284"/>
      <c r="H333" s="284"/>
      <c r="I333" s="284"/>
      <c r="J333" s="284"/>
      <c r="K333" s="284"/>
      <c r="L333" s="284"/>
      <c r="M333" s="284"/>
      <c r="N333" s="284"/>
      <c r="O333" s="285"/>
      <c r="P333" s="285"/>
      <c r="Q333" s="285"/>
    </row>
    <row r="334" spans="2:17" s="230" customFormat="1" x14ac:dyDescent="0.25">
      <c r="B334" s="280"/>
      <c r="C334" s="281"/>
      <c r="D334" s="282"/>
      <c r="E334" s="283"/>
      <c r="F334" s="284"/>
      <c r="G334" s="284"/>
      <c r="H334" s="284"/>
      <c r="I334" s="284"/>
      <c r="J334" s="284"/>
      <c r="K334" s="284"/>
      <c r="L334" s="284"/>
      <c r="M334" s="284"/>
      <c r="N334" s="284"/>
      <c r="O334" s="285"/>
      <c r="P334" s="285"/>
      <c r="Q334" s="285"/>
    </row>
    <row r="335" spans="2:17" s="230" customFormat="1" x14ac:dyDescent="0.25">
      <c r="B335" s="280"/>
      <c r="C335" s="281"/>
      <c r="D335" s="282"/>
      <c r="E335" s="283"/>
      <c r="F335" s="284"/>
      <c r="G335" s="284"/>
      <c r="H335" s="284"/>
      <c r="I335" s="284"/>
      <c r="J335" s="284"/>
      <c r="K335" s="284"/>
      <c r="L335" s="284"/>
      <c r="M335" s="284"/>
      <c r="N335" s="284"/>
      <c r="O335" s="285"/>
      <c r="P335" s="285"/>
      <c r="Q335" s="285"/>
    </row>
    <row r="336" spans="2:17" s="230" customFormat="1" x14ac:dyDescent="0.25">
      <c r="B336" s="280"/>
      <c r="C336" s="281"/>
      <c r="D336" s="282"/>
      <c r="E336" s="283"/>
      <c r="F336" s="284"/>
      <c r="G336" s="284"/>
      <c r="H336" s="284"/>
      <c r="I336" s="284"/>
      <c r="J336" s="284"/>
      <c r="K336" s="284"/>
      <c r="L336" s="284"/>
      <c r="M336" s="284"/>
      <c r="N336" s="284"/>
      <c r="O336" s="285"/>
      <c r="P336" s="285"/>
      <c r="Q336" s="285"/>
    </row>
    <row r="337" spans="2:17" s="230" customFormat="1" x14ac:dyDescent="0.25">
      <c r="B337" s="280"/>
      <c r="C337" s="281"/>
      <c r="D337" s="282"/>
      <c r="E337" s="283"/>
      <c r="F337" s="284"/>
      <c r="G337" s="284"/>
      <c r="H337" s="284"/>
      <c r="I337" s="284"/>
      <c r="J337" s="284"/>
      <c r="K337" s="284"/>
      <c r="L337" s="284"/>
      <c r="M337" s="284"/>
      <c r="N337" s="284"/>
      <c r="O337" s="285"/>
      <c r="P337" s="285"/>
      <c r="Q337" s="285"/>
    </row>
    <row r="338" spans="2:17" s="230" customFormat="1" x14ac:dyDescent="0.25">
      <c r="B338" s="280"/>
      <c r="C338" s="281"/>
      <c r="D338" s="282"/>
      <c r="E338" s="283"/>
      <c r="F338" s="284"/>
      <c r="G338" s="284"/>
      <c r="H338" s="284"/>
      <c r="I338" s="284"/>
      <c r="J338" s="284"/>
      <c r="K338" s="284"/>
      <c r="L338" s="284"/>
      <c r="M338" s="284"/>
      <c r="N338" s="284"/>
      <c r="O338" s="285"/>
      <c r="P338" s="285"/>
      <c r="Q338" s="285"/>
    </row>
    <row r="339" spans="2:17" s="230" customFormat="1" x14ac:dyDescent="0.25">
      <c r="B339" s="280"/>
      <c r="C339" s="281"/>
      <c r="D339" s="282"/>
      <c r="E339" s="283"/>
      <c r="F339" s="284"/>
      <c r="G339" s="284"/>
      <c r="H339" s="284"/>
      <c r="I339" s="284"/>
      <c r="J339" s="284"/>
      <c r="K339" s="284"/>
      <c r="L339" s="284"/>
      <c r="M339" s="284"/>
      <c r="N339" s="284"/>
      <c r="O339" s="285"/>
      <c r="P339" s="285"/>
      <c r="Q339" s="285"/>
    </row>
    <row r="340" spans="2:17" s="230" customFormat="1" x14ac:dyDescent="0.25">
      <c r="B340" s="280"/>
      <c r="C340" s="281"/>
      <c r="D340" s="282"/>
      <c r="E340" s="283"/>
      <c r="F340" s="284"/>
      <c r="G340" s="284"/>
      <c r="H340" s="284"/>
      <c r="I340" s="284"/>
      <c r="J340" s="284"/>
      <c r="K340" s="284"/>
      <c r="L340" s="284"/>
      <c r="M340" s="284"/>
      <c r="N340" s="284"/>
      <c r="O340" s="285"/>
      <c r="P340" s="285"/>
      <c r="Q340" s="285"/>
    </row>
    <row r="341" spans="2:17" s="230" customFormat="1" x14ac:dyDescent="0.25">
      <c r="B341" s="280"/>
      <c r="C341" s="281"/>
      <c r="D341" s="282"/>
      <c r="E341" s="283"/>
      <c r="F341" s="284"/>
      <c r="G341" s="284"/>
      <c r="H341" s="284"/>
      <c r="I341" s="284"/>
      <c r="J341" s="284"/>
      <c r="K341" s="284"/>
      <c r="L341" s="284"/>
      <c r="M341" s="284"/>
      <c r="N341" s="284"/>
      <c r="O341" s="285"/>
      <c r="P341" s="285"/>
      <c r="Q341" s="285"/>
    </row>
    <row r="342" spans="2:17" s="230" customFormat="1" x14ac:dyDescent="0.25">
      <c r="B342" s="280"/>
      <c r="C342" s="281"/>
      <c r="D342" s="282"/>
      <c r="E342" s="283"/>
      <c r="F342" s="284"/>
      <c r="G342" s="284"/>
      <c r="H342" s="284"/>
      <c r="I342" s="284"/>
      <c r="J342" s="284"/>
      <c r="K342" s="284"/>
      <c r="L342" s="284"/>
      <c r="M342" s="284"/>
      <c r="N342" s="284"/>
      <c r="O342" s="285"/>
      <c r="P342" s="285"/>
      <c r="Q342" s="285"/>
    </row>
    <row r="343" spans="2:17" s="230" customFormat="1" x14ac:dyDescent="0.25">
      <c r="B343" s="280"/>
      <c r="C343" s="281"/>
      <c r="D343" s="282"/>
      <c r="E343" s="283"/>
      <c r="F343" s="284"/>
      <c r="G343" s="284"/>
      <c r="H343" s="284"/>
      <c r="I343" s="284"/>
      <c r="J343" s="284"/>
      <c r="K343" s="284"/>
      <c r="L343" s="284"/>
      <c r="M343" s="284"/>
      <c r="N343" s="284"/>
      <c r="O343" s="285"/>
      <c r="P343" s="285"/>
      <c r="Q343" s="285"/>
    </row>
    <row r="344" spans="2:17" s="230" customFormat="1" x14ac:dyDescent="0.25">
      <c r="B344" s="280"/>
      <c r="C344" s="281"/>
      <c r="D344" s="282"/>
      <c r="E344" s="283"/>
      <c r="F344" s="284"/>
      <c r="G344" s="284"/>
      <c r="H344" s="284"/>
      <c r="I344" s="284"/>
      <c r="J344" s="284"/>
      <c r="K344" s="284"/>
      <c r="L344" s="284"/>
      <c r="M344" s="284"/>
      <c r="N344" s="284"/>
      <c r="O344" s="285"/>
      <c r="P344" s="285"/>
      <c r="Q344" s="285"/>
    </row>
    <row r="345" spans="2:17" s="230" customFormat="1" x14ac:dyDescent="0.25">
      <c r="B345" s="280"/>
      <c r="C345" s="281"/>
      <c r="D345" s="282"/>
      <c r="E345" s="283"/>
      <c r="F345" s="284"/>
      <c r="G345" s="284"/>
      <c r="H345" s="284"/>
      <c r="I345" s="284"/>
      <c r="J345" s="284"/>
      <c r="K345" s="284"/>
      <c r="L345" s="284"/>
      <c r="M345" s="284"/>
      <c r="N345" s="284"/>
      <c r="O345" s="285"/>
      <c r="P345" s="285"/>
      <c r="Q345" s="285"/>
    </row>
    <row r="346" spans="2:17" s="230" customFormat="1" x14ac:dyDescent="0.25">
      <c r="B346" s="280"/>
      <c r="C346" s="281"/>
      <c r="D346" s="282"/>
      <c r="E346" s="283"/>
      <c r="F346" s="284"/>
      <c r="G346" s="284"/>
      <c r="H346" s="284"/>
      <c r="I346" s="284"/>
      <c r="J346" s="284"/>
      <c r="K346" s="284"/>
      <c r="L346" s="284"/>
      <c r="M346" s="284"/>
      <c r="N346" s="284"/>
      <c r="O346" s="285"/>
      <c r="P346" s="285"/>
      <c r="Q346" s="285"/>
    </row>
    <row r="347" spans="2:17" s="230" customFormat="1" x14ac:dyDescent="0.25">
      <c r="B347" s="280"/>
      <c r="C347" s="281"/>
      <c r="D347" s="282"/>
      <c r="E347" s="283"/>
      <c r="F347" s="284"/>
      <c r="G347" s="284"/>
      <c r="H347" s="284"/>
      <c r="I347" s="284"/>
      <c r="J347" s="284"/>
      <c r="K347" s="284"/>
      <c r="L347" s="284"/>
      <c r="M347" s="284"/>
      <c r="N347" s="284"/>
      <c r="O347" s="285"/>
      <c r="P347" s="285"/>
      <c r="Q347" s="285"/>
    </row>
    <row r="348" spans="2:17" s="230" customFormat="1" x14ac:dyDescent="0.25">
      <c r="B348" s="280"/>
      <c r="C348" s="281"/>
      <c r="D348" s="282"/>
      <c r="E348" s="283"/>
      <c r="F348" s="284"/>
      <c r="G348" s="284"/>
      <c r="H348" s="284"/>
      <c r="I348" s="284"/>
      <c r="J348" s="284"/>
      <c r="K348" s="284"/>
      <c r="L348" s="284"/>
      <c r="M348" s="284"/>
      <c r="N348" s="284"/>
      <c r="O348" s="285"/>
      <c r="P348" s="285"/>
      <c r="Q348" s="285"/>
    </row>
    <row r="349" spans="2:17" s="230" customFormat="1" x14ac:dyDescent="0.25">
      <c r="B349" s="280"/>
      <c r="C349" s="281"/>
      <c r="D349" s="282"/>
      <c r="E349" s="283"/>
      <c r="F349" s="284"/>
      <c r="G349" s="284"/>
      <c r="H349" s="284"/>
      <c r="I349" s="284"/>
      <c r="J349" s="284"/>
      <c r="K349" s="284"/>
      <c r="L349" s="284"/>
      <c r="M349" s="284"/>
      <c r="N349" s="284"/>
      <c r="O349" s="285"/>
      <c r="P349" s="285"/>
      <c r="Q349" s="285"/>
    </row>
    <row r="350" spans="2:17" s="230" customFormat="1" x14ac:dyDescent="0.25">
      <c r="B350" s="280"/>
      <c r="C350" s="281"/>
      <c r="D350" s="282"/>
      <c r="E350" s="283"/>
      <c r="F350" s="284"/>
      <c r="G350" s="284"/>
      <c r="H350" s="284"/>
      <c r="I350" s="284"/>
      <c r="J350" s="284"/>
      <c r="K350" s="284"/>
      <c r="L350" s="284"/>
      <c r="M350" s="284"/>
      <c r="N350" s="284"/>
      <c r="O350" s="285"/>
      <c r="P350" s="285"/>
      <c r="Q350" s="285"/>
    </row>
    <row r="351" spans="2:17" s="230" customFormat="1" x14ac:dyDescent="0.25">
      <c r="B351" s="280"/>
      <c r="C351" s="281"/>
      <c r="D351" s="282"/>
      <c r="E351" s="283"/>
      <c r="F351" s="284"/>
      <c r="G351" s="284"/>
      <c r="H351" s="284"/>
      <c r="I351" s="284"/>
      <c r="J351" s="284"/>
      <c r="K351" s="284"/>
      <c r="L351" s="284"/>
      <c r="M351" s="284"/>
      <c r="N351" s="284"/>
      <c r="O351" s="285"/>
      <c r="P351" s="285"/>
      <c r="Q351" s="285"/>
    </row>
    <row r="352" spans="2:17" s="230" customFormat="1" x14ac:dyDescent="0.25">
      <c r="B352" s="280"/>
      <c r="C352" s="281"/>
      <c r="D352" s="282"/>
      <c r="E352" s="283"/>
      <c r="F352" s="284"/>
      <c r="G352" s="284"/>
      <c r="H352" s="284"/>
      <c r="I352" s="284"/>
      <c r="J352" s="284"/>
      <c r="K352" s="284"/>
      <c r="L352" s="284"/>
      <c r="M352" s="284"/>
      <c r="N352" s="284"/>
      <c r="O352" s="285"/>
      <c r="P352" s="285"/>
      <c r="Q352" s="285"/>
    </row>
    <row r="353" spans="2:17" s="230" customFormat="1" x14ac:dyDescent="0.25">
      <c r="B353" s="280"/>
      <c r="C353" s="281"/>
      <c r="D353" s="282"/>
      <c r="E353" s="283"/>
      <c r="F353" s="284"/>
      <c r="G353" s="284"/>
      <c r="H353" s="284"/>
      <c r="I353" s="284"/>
      <c r="J353" s="284"/>
      <c r="K353" s="284"/>
      <c r="L353" s="284"/>
      <c r="M353" s="284"/>
      <c r="N353" s="284"/>
      <c r="O353" s="285"/>
      <c r="P353" s="285"/>
      <c r="Q353" s="285"/>
    </row>
    <row r="354" spans="2:17" s="230" customFormat="1" x14ac:dyDescent="0.25">
      <c r="B354" s="280"/>
      <c r="C354" s="281"/>
      <c r="D354" s="282"/>
      <c r="E354" s="283"/>
      <c r="F354" s="284"/>
      <c r="G354" s="284"/>
      <c r="H354" s="284"/>
      <c r="I354" s="284"/>
      <c r="J354" s="284"/>
      <c r="K354" s="284"/>
      <c r="L354" s="284"/>
      <c r="M354" s="284"/>
      <c r="N354" s="284"/>
      <c r="O354" s="285"/>
      <c r="P354" s="285"/>
      <c r="Q354" s="285"/>
    </row>
    <row r="355" spans="2:17" s="230" customFormat="1" x14ac:dyDescent="0.25">
      <c r="B355" s="280"/>
      <c r="C355" s="281"/>
      <c r="D355" s="282"/>
      <c r="E355" s="283"/>
      <c r="F355" s="284"/>
      <c r="G355" s="284"/>
      <c r="H355" s="284"/>
      <c r="I355" s="284"/>
      <c r="J355" s="284"/>
      <c r="K355" s="284"/>
      <c r="L355" s="284"/>
      <c r="M355" s="284"/>
      <c r="N355" s="284"/>
      <c r="O355" s="285"/>
      <c r="P355" s="285"/>
      <c r="Q355" s="285"/>
    </row>
    <row r="356" spans="2:17" s="230" customFormat="1" x14ac:dyDescent="0.25">
      <c r="B356" s="280"/>
      <c r="C356" s="281"/>
      <c r="D356" s="282"/>
      <c r="E356" s="283"/>
      <c r="F356" s="284"/>
      <c r="G356" s="284"/>
      <c r="H356" s="284"/>
      <c r="I356" s="284"/>
      <c r="J356" s="284"/>
      <c r="K356" s="284"/>
      <c r="L356" s="284"/>
      <c r="M356" s="284"/>
      <c r="N356" s="284"/>
      <c r="O356" s="285"/>
      <c r="P356" s="285"/>
      <c r="Q356" s="285"/>
    </row>
    <row r="357" spans="2:17" s="230" customFormat="1" x14ac:dyDescent="0.25">
      <c r="B357" s="280"/>
      <c r="C357" s="281"/>
      <c r="D357" s="282"/>
      <c r="E357" s="283"/>
      <c r="F357" s="284"/>
      <c r="G357" s="284"/>
      <c r="H357" s="284"/>
      <c r="I357" s="284"/>
      <c r="J357" s="284"/>
      <c r="K357" s="284"/>
      <c r="L357" s="284"/>
      <c r="M357" s="284"/>
      <c r="N357" s="284"/>
      <c r="O357" s="285"/>
      <c r="P357" s="285"/>
      <c r="Q357" s="285"/>
    </row>
    <row r="358" spans="2:17" s="230" customFormat="1" x14ac:dyDescent="0.25">
      <c r="B358" s="280"/>
      <c r="C358" s="281"/>
      <c r="D358" s="282"/>
      <c r="E358" s="283"/>
      <c r="F358" s="284"/>
      <c r="G358" s="284"/>
      <c r="H358" s="284"/>
      <c r="I358" s="284"/>
      <c r="J358" s="284"/>
      <c r="K358" s="284"/>
      <c r="L358" s="284"/>
      <c r="M358" s="284"/>
      <c r="N358" s="284"/>
      <c r="O358" s="285"/>
      <c r="P358" s="285"/>
      <c r="Q358" s="285"/>
    </row>
    <row r="359" spans="2:17" s="230" customFormat="1" x14ac:dyDescent="0.25">
      <c r="B359" s="280"/>
      <c r="C359" s="281"/>
      <c r="D359" s="282"/>
      <c r="E359" s="283"/>
      <c r="F359" s="284"/>
      <c r="G359" s="284"/>
      <c r="H359" s="284"/>
      <c r="I359" s="284"/>
      <c r="J359" s="284"/>
      <c r="K359" s="284"/>
      <c r="L359" s="284"/>
      <c r="M359" s="284"/>
      <c r="N359" s="284"/>
      <c r="O359" s="285"/>
      <c r="P359" s="285"/>
      <c r="Q359" s="285"/>
    </row>
    <row r="360" spans="2:17" s="230" customFormat="1" x14ac:dyDescent="0.25">
      <c r="B360" s="280"/>
      <c r="C360" s="281"/>
      <c r="D360" s="282"/>
      <c r="E360" s="283"/>
      <c r="F360" s="284"/>
      <c r="G360" s="284"/>
      <c r="H360" s="284"/>
      <c r="I360" s="284"/>
      <c r="J360" s="284"/>
      <c r="K360" s="284"/>
      <c r="L360" s="284"/>
      <c r="M360" s="284"/>
      <c r="N360" s="284"/>
      <c r="O360" s="285"/>
      <c r="P360" s="285"/>
      <c r="Q360" s="285"/>
    </row>
    <row r="361" spans="2:17" s="230" customFormat="1" x14ac:dyDescent="0.25">
      <c r="B361" s="280"/>
      <c r="C361" s="281"/>
      <c r="D361" s="282"/>
      <c r="E361" s="283"/>
      <c r="F361" s="284"/>
      <c r="G361" s="284"/>
      <c r="H361" s="284"/>
      <c r="I361" s="284"/>
      <c r="J361" s="284"/>
      <c r="K361" s="284"/>
      <c r="L361" s="284"/>
      <c r="M361" s="284"/>
      <c r="N361" s="284"/>
      <c r="O361" s="285"/>
      <c r="P361" s="285"/>
      <c r="Q361" s="285"/>
    </row>
    <row r="362" spans="2:17" s="230" customFormat="1" x14ac:dyDescent="0.25">
      <c r="B362" s="280"/>
      <c r="C362" s="281"/>
      <c r="D362" s="282"/>
      <c r="E362" s="283"/>
      <c r="F362" s="284"/>
      <c r="G362" s="284"/>
      <c r="H362" s="284"/>
      <c r="I362" s="284"/>
      <c r="J362" s="284"/>
      <c r="K362" s="284"/>
      <c r="L362" s="284"/>
      <c r="M362" s="284"/>
      <c r="N362" s="284"/>
      <c r="O362" s="285"/>
      <c r="P362" s="285"/>
      <c r="Q362" s="285"/>
    </row>
    <row r="363" spans="2:17" s="230" customFormat="1" x14ac:dyDescent="0.25">
      <c r="B363" s="280"/>
      <c r="C363" s="281"/>
      <c r="D363" s="282"/>
      <c r="E363" s="283"/>
      <c r="F363" s="284"/>
      <c r="G363" s="284"/>
      <c r="H363" s="284"/>
      <c r="I363" s="284"/>
      <c r="J363" s="284"/>
      <c r="K363" s="284"/>
      <c r="L363" s="284"/>
      <c r="M363" s="284"/>
      <c r="N363" s="284"/>
      <c r="O363" s="285"/>
      <c r="P363" s="285"/>
      <c r="Q363" s="285"/>
    </row>
    <row r="364" spans="2:17" s="230" customFormat="1" x14ac:dyDescent="0.25">
      <c r="B364" s="280"/>
      <c r="C364" s="281"/>
      <c r="D364" s="282"/>
      <c r="E364" s="283"/>
      <c r="F364" s="284"/>
      <c r="G364" s="284"/>
      <c r="H364" s="284"/>
      <c r="I364" s="284"/>
      <c r="J364" s="284"/>
      <c r="K364" s="284"/>
      <c r="L364" s="284"/>
      <c r="M364" s="284"/>
      <c r="N364" s="284"/>
      <c r="O364" s="285"/>
      <c r="P364" s="285"/>
      <c r="Q364" s="285"/>
    </row>
    <row r="365" spans="2:17" s="230" customFormat="1" x14ac:dyDescent="0.25">
      <c r="B365" s="280"/>
      <c r="C365" s="281"/>
      <c r="D365" s="282"/>
      <c r="E365" s="283"/>
      <c r="F365" s="284"/>
      <c r="G365" s="284"/>
      <c r="H365" s="284"/>
      <c r="I365" s="284"/>
      <c r="J365" s="284"/>
      <c r="K365" s="284"/>
      <c r="L365" s="284"/>
      <c r="M365" s="284"/>
      <c r="N365" s="284"/>
      <c r="O365" s="285"/>
      <c r="P365" s="285"/>
      <c r="Q365" s="285"/>
    </row>
    <row r="366" spans="2:17" s="230" customFormat="1" x14ac:dyDescent="0.25">
      <c r="B366" s="280"/>
      <c r="C366" s="281"/>
      <c r="D366" s="282"/>
      <c r="E366" s="283"/>
      <c r="F366" s="284"/>
      <c r="G366" s="284"/>
      <c r="H366" s="284"/>
      <c r="I366" s="284"/>
      <c r="J366" s="284"/>
      <c r="K366" s="284"/>
      <c r="L366" s="284"/>
      <c r="M366" s="284"/>
      <c r="N366" s="284"/>
      <c r="O366" s="285"/>
      <c r="P366" s="285"/>
      <c r="Q366" s="285"/>
    </row>
    <row r="367" spans="2:17" s="230" customFormat="1" x14ac:dyDescent="0.25">
      <c r="B367" s="280"/>
      <c r="C367" s="281"/>
      <c r="D367" s="282"/>
      <c r="E367" s="283"/>
      <c r="F367" s="284"/>
      <c r="G367" s="284"/>
      <c r="H367" s="284"/>
      <c r="I367" s="284"/>
      <c r="J367" s="284"/>
      <c r="K367" s="284"/>
      <c r="L367" s="284"/>
      <c r="M367" s="284"/>
      <c r="N367" s="284"/>
      <c r="O367" s="285"/>
      <c r="P367" s="285"/>
      <c r="Q367" s="285"/>
    </row>
    <row r="368" spans="2:17" s="230" customFormat="1" x14ac:dyDescent="0.25">
      <c r="B368" s="280"/>
      <c r="C368" s="281"/>
      <c r="D368" s="282"/>
      <c r="E368" s="283"/>
      <c r="F368" s="284"/>
      <c r="G368" s="284"/>
      <c r="H368" s="284"/>
      <c r="I368" s="284"/>
      <c r="J368" s="284"/>
      <c r="K368" s="284"/>
      <c r="L368" s="284"/>
      <c r="M368" s="284"/>
      <c r="N368" s="284"/>
      <c r="O368" s="285"/>
      <c r="P368" s="285"/>
      <c r="Q368" s="285"/>
    </row>
    <row r="369" spans="2:17" s="230" customFormat="1" x14ac:dyDescent="0.25">
      <c r="B369" s="280"/>
      <c r="C369" s="281"/>
      <c r="D369" s="282"/>
      <c r="E369" s="283"/>
      <c r="F369" s="284"/>
      <c r="G369" s="284"/>
      <c r="H369" s="284"/>
      <c r="I369" s="284"/>
      <c r="J369" s="284"/>
      <c r="K369" s="284"/>
      <c r="L369" s="284"/>
      <c r="M369" s="284"/>
      <c r="N369" s="284"/>
      <c r="O369" s="285"/>
      <c r="P369" s="285"/>
      <c r="Q369" s="285"/>
    </row>
    <row r="370" spans="2:17" s="230" customFormat="1" x14ac:dyDescent="0.25">
      <c r="B370" s="280"/>
      <c r="C370" s="281"/>
      <c r="D370" s="282"/>
      <c r="E370" s="283"/>
      <c r="F370" s="284"/>
      <c r="G370" s="284"/>
      <c r="H370" s="284"/>
      <c r="I370" s="284"/>
      <c r="J370" s="284"/>
      <c r="K370" s="284"/>
      <c r="L370" s="284"/>
      <c r="M370" s="284"/>
      <c r="N370" s="284"/>
      <c r="O370" s="285"/>
      <c r="P370" s="285"/>
      <c r="Q370" s="285"/>
    </row>
    <row r="371" spans="2:17" s="230" customFormat="1" x14ac:dyDescent="0.25">
      <c r="B371" s="280"/>
      <c r="C371" s="281"/>
      <c r="D371" s="282"/>
      <c r="E371" s="283"/>
      <c r="F371" s="284"/>
      <c r="G371" s="284"/>
      <c r="H371" s="284"/>
      <c r="I371" s="284"/>
      <c r="J371" s="284"/>
      <c r="K371" s="284"/>
      <c r="L371" s="284"/>
      <c r="M371" s="284"/>
      <c r="N371" s="284"/>
      <c r="O371" s="285"/>
      <c r="P371" s="285"/>
      <c r="Q371" s="285"/>
    </row>
    <row r="372" spans="2:17" s="230" customFormat="1" x14ac:dyDescent="0.25">
      <c r="B372" s="280"/>
      <c r="C372" s="281"/>
      <c r="D372" s="282"/>
      <c r="E372" s="283"/>
      <c r="F372" s="284"/>
      <c r="G372" s="284"/>
      <c r="H372" s="284"/>
      <c r="I372" s="284"/>
      <c r="J372" s="284"/>
      <c r="K372" s="284"/>
      <c r="L372" s="284"/>
      <c r="M372" s="284"/>
      <c r="N372" s="284"/>
      <c r="O372" s="285"/>
      <c r="P372" s="285"/>
      <c r="Q372" s="285"/>
    </row>
    <row r="373" spans="2:17" s="230" customFormat="1" x14ac:dyDescent="0.25">
      <c r="B373" s="280"/>
      <c r="C373" s="281"/>
      <c r="D373" s="282"/>
      <c r="E373" s="283"/>
      <c r="F373" s="284"/>
      <c r="G373" s="284"/>
      <c r="H373" s="284"/>
      <c r="I373" s="284"/>
      <c r="J373" s="284"/>
      <c r="K373" s="284"/>
      <c r="L373" s="284"/>
      <c r="M373" s="284"/>
      <c r="N373" s="284"/>
      <c r="O373" s="285"/>
      <c r="P373" s="285"/>
      <c r="Q373" s="285"/>
    </row>
    <row r="374" spans="2:17" s="230" customFormat="1" x14ac:dyDescent="0.25">
      <c r="B374" s="280"/>
      <c r="C374" s="281"/>
      <c r="D374" s="282"/>
      <c r="E374" s="283"/>
      <c r="F374" s="284"/>
      <c r="G374" s="284"/>
      <c r="H374" s="284"/>
      <c r="I374" s="284"/>
      <c r="J374" s="284"/>
      <c r="K374" s="284"/>
      <c r="L374" s="284"/>
      <c r="M374" s="284"/>
      <c r="N374" s="284"/>
      <c r="O374" s="285"/>
      <c r="P374" s="285"/>
      <c r="Q374" s="285"/>
    </row>
    <row r="375" spans="2:17" s="230" customFormat="1" x14ac:dyDescent="0.25">
      <c r="B375" s="280"/>
      <c r="C375" s="281"/>
      <c r="D375" s="282"/>
      <c r="E375" s="283"/>
      <c r="F375" s="284"/>
      <c r="G375" s="284"/>
      <c r="H375" s="284"/>
      <c r="I375" s="284"/>
      <c r="J375" s="284"/>
      <c r="K375" s="284"/>
      <c r="L375" s="284"/>
      <c r="M375" s="284"/>
      <c r="N375" s="284"/>
      <c r="O375" s="285"/>
      <c r="P375" s="285"/>
      <c r="Q375" s="285"/>
    </row>
    <row r="376" spans="2:17" s="230" customFormat="1" x14ac:dyDescent="0.25">
      <c r="B376" s="280"/>
      <c r="C376" s="281"/>
      <c r="D376" s="282"/>
      <c r="E376" s="283"/>
      <c r="F376" s="284"/>
      <c r="G376" s="284"/>
      <c r="H376" s="284"/>
      <c r="I376" s="284"/>
      <c r="J376" s="284"/>
      <c r="K376" s="284"/>
      <c r="L376" s="284"/>
      <c r="M376" s="284"/>
      <c r="N376" s="284"/>
      <c r="O376" s="285"/>
      <c r="P376" s="285"/>
      <c r="Q376" s="285"/>
    </row>
    <row r="377" spans="2:17" s="230" customFormat="1" x14ac:dyDescent="0.25">
      <c r="B377" s="280"/>
      <c r="C377" s="281"/>
      <c r="D377" s="282"/>
      <c r="E377" s="283"/>
      <c r="F377" s="284"/>
      <c r="G377" s="284"/>
      <c r="H377" s="284"/>
      <c r="I377" s="284"/>
      <c r="J377" s="284"/>
      <c r="K377" s="284"/>
      <c r="L377" s="284"/>
      <c r="M377" s="284"/>
      <c r="N377" s="284"/>
      <c r="O377" s="285"/>
      <c r="P377" s="285"/>
      <c r="Q377" s="285"/>
    </row>
    <row r="378" spans="2:17" s="230" customFormat="1" x14ac:dyDescent="0.25">
      <c r="B378" s="280"/>
      <c r="C378" s="281"/>
      <c r="D378" s="282"/>
      <c r="E378" s="283"/>
      <c r="F378" s="284"/>
      <c r="G378" s="284"/>
      <c r="H378" s="284"/>
      <c r="I378" s="284"/>
      <c r="J378" s="284"/>
      <c r="K378" s="284"/>
      <c r="L378" s="284"/>
      <c r="M378" s="284"/>
      <c r="N378" s="284"/>
      <c r="O378" s="285"/>
      <c r="P378" s="285"/>
      <c r="Q378" s="285"/>
    </row>
    <row r="379" spans="2:17" s="230" customFormat="1" x14ac:dyDescent="0.25">
      <c r="B379" s="280"/>
      <c r="C379" s="281"/>
      <c r="D379" s="282"/>
      <c r="E379" s="283"/>
      <c r="F379" s="284"/>
      <c r="G379" s="284"/>
      <c r="H379" s="284"/>
      <c r="I379" s="284"/>
      <c r="J379" s="284"/>
      <c r="K379" s="284"/>
      <c r="L379" s="284"/>
      <c r="M379" s="284"/>
      <c r="N379" s="284"/>
      <c r="O379" s="285"/>
      <c r="P379" s="285"/>
      <c r="Q379" s="285"/>
    </row>
    <row r="380" spans="2:17" s="230" customFormat="1" x14ac:dyDescent="0.25">
      <c r="B380" s="280"/>
      <c r="C380" s="281"/>
      <c r="D380" s="282"/>
      <c r="E380" s="283"/>
      <c r="F380" s="284"/>
      <c r="G380" s="284"/>
      <c r="H380" s="284"/>
      <c r="I380" s="284"/>
      <c r="J380" s="284"/>
      <c r="K380" s="284"/>
      <c r="L380" s="284"/>
      <c r="M380" s="284"/>
      <c r="N380" s="284"/>
      <c r="O380" s="285"/>
      <c r="P380" s="285"/>
      <c r="Q380" s="285"/>
    </row>
    <row r="381" spans="2:17" s="230" customFormat="1" x14ac:dyDescent="0.25">
      <c r="B381" s="280"/>
      <c r="C381" s="281"/>
      <c r="D381" s="282"/>
      <c r="E381" s="283"/>
      <c r="F381" s="284"/>
      <c r="G381" s="284"/>
      <c r="H381" s="284"/>
      <c r="I381" s="284"/>
      <c r="J381" s="284"/>
      <c r="K381" s="284"/>
      <c r="L381" s="284"/>
      <c r="M381" s="284"/>
      <c r="N381" s="284"/>
      <c r="O381" s="285"/>
      <c r="P381" s="285"/>
      <c r="Q381" s="285"/>
    </row>
    <row r="382" spans="2:17" s="230" customFormat="1" x14ac:dyDescent="0.25">
      <c r="B382" s="280"/>
      <c r="C382" s="281"/>
      <c r="D382" s="282"/>
      <c r="E382" s="283"/>
      <c r="F382" s="284"/>
      <c r="G382" s="284"/>
      <c r="H382" s="284"/>
      <c r="I382" s="284"/>
      <c r="J382" s="284"/>
      <c r="K382" s="284"/>
      <c r="L382" s="284"/>
      <c r="M382" s="284"/>
      <c r="N382" s="284"/>
      <c r="O382" s="285"/>
      <c r="P382" s="285"/>
      <c r="Q382" s="285"/>
    </row>
    <row r="383" spans="2:17" s="230" customFormat="1" x14ac:dyDescent="0.25">
      <c r="B383" s="280"/>
      <c r="C383" s="281"/>
      <c r="D383" s="282"/>
      <c r="E383" s="283"/>
      <c r="F383" s="284"/>
      <c r="G383" s="284"/>
      <c r="H383" s="284"/>
      <c r="I383" s="284"/>
      <c r="J383" s="284"/>
      <c r="K383" s="284"/>
      <c r="L383" s="284"/>
      <c r="M383" s="284"/>
      <c r="N383" s="284"/>
      <c r="O383" s="285"/>
      <c r="P383" s="285"/>
      <c r="Q383" s="285"/>
    </row>
    <row r="384" spans="2:17" s="230" customFormat="1" x14ac:dyDescent="0.25">
      <c r="B384" s="280"/>
      <c r="C384" s="281"/>
      <c r="D384" s="282"/>
      <c r="E384" s="283"/>
      <c r="F384" s="284"/>
      <c r="G384" s="284"/>
      <c r="H384" s="284"/>
      <c r="I384" s="284"/>
      <c r="J384" s="284"/>
      <c r="K384" s="284"/>
      <c r="L384" s="284"/>
      <c r="M384" s="284"/>
      <c r="N384" s="284"/>
      <c r="O384" s="285"/>
      <c r="P384" s="285"/>
      <c r="Q384" s="285"/>
    </row>
    <row r="385" spans="2:17" s="230" customFormat="1" x14ac:dyDescent="0.25">
      <c r="B385" s="280"/>
      <c r="C385" s="281"/>
      <c r="D385" s="282"/>
      <c r="E385" s="283"/>
      <c r="F385" s="284"/>
      <c r="G385" s="284"/>
      <c r="H385" s="284"/>
      <c r="I385" s="284"/>
      <c r="J385" s="284"/>
      <c r="K385" s="284"/>
      <c r="L385" s="284"/>
      <c r="M385" s="284"/>
      <c r="N385" s="284"/>
      <c r="O385" s="285"/>
      <c r="P385" s="285"/>
      <c r="Q385" s="285"/>
    </row>
    <row r="386" spans="2:17" s="230" customFormat="1" x14ac:dyDescent="0.25">
      <c r="B386" s="280"/>
      <c r="C386" s="281"/>
      <c r="D386" s="282"/>
      <c r="E386" s="283"/>
      <c r="F386" s="284"/>
      <c r="G386" s="284"/>
      <c r="H386" s="284"/>
      <c r="I386" s="284"/>
      <c r="J386" s="284"/>
      <c r="K386" s="284"/>
      <c r="L386" s="284"/>
      <c r="M386" s="284"/>
      <c r="N386" s="284"/>
      <c r="O386" s="285"/>
      <c r="P386" s="285"/>
      <c r="Q386" s="285"/>
    </row>
    <row r="387" spans="2:17" s="230" customFormat="1" x14ac:dyDescent="0.25">
      <c r="B387" s="280"/>
      <c r="C387" s="281"/>
      <c r="D387" s="282"/>
      <c r="E387" s="283"/>
      <c r="F387" s="284"/>
      <c r="G387" s="284"/>
      <c r="H387" s="284"/>
      <c r="I387" s="284"/>
      <c r="J387" s="284"/>
      <c r="K387" s="284"/>
      <c r="L387" s="284"/>
      <c r="M387" s="284"/>
      <c r="N387" s="284"/>
      <c r="O387" s="285"/>
      <c r="P387" s="285"/>
      <c r="Q387" s="285"/>
    </row>
    <row r="388" spans="2:17" s="230" customFormat="1" x14ac:dyDescent="0.25">
      <c r="B388" s="280"/>
      <c r="C388" s="281"/>
      <c r="D388" s="282"/>
      <c r="E388" s="283"/>
      <c r="F388" s="284"/>
      <c r="G388" s="284"/>
      <c r="H388" s="284"/>
      <c r="I388" s="284"/>
      <c r="J388" s="284"/>
      <c r="K388" s="284"/>
      <c r="L388" s="284"/>
      <c r="M388" s="284"/>
      <c r="N388" s="284"/>
      <c r="O388" s="285"/>
      <c r="P388" s="285"/>
      <c r="Q388" s="285"/>
    </row>
    <row r="389" spans="2:17" s="230" customFormat="1" x14ac:dyDescent="0.25">
      <c r="B389" s="280"/>
      <c r="C389" s="281"/>
      <c r="D389" s="282"/>
      <c r="E389" s="283"/>
      <c r="F389" s="284"/>
      <c r="G389" s="284"/>
      <c r="H389" s="284"/>
      <c r="I389" s="284"/>
      <c r="J389" s="284"/>
      <c r="K389" s="284"/>
      <c r="L389" s="284"/>
      <c r="M389" s="284"/>
      <c r="N389" s="284"/>
      <c r="O389" s="285"/>
      <c r="P389" s="285"/>
      <c r="Q389" s="285"/>
    </row>
    <row r="390" spans="2:17" s="230" customFormat="1" x14ac:dyDescent="0.25">
      <c r="B390" s="280"/>
      <c r="C390" s="281"/>
      <c r="D390" s="282"/>
      <c r="E390" s="283"/>
      <c r="F390" s="284"/>
      <c r="G390" s="284"/>
      <c r="H390" s="284"/>
      <c r="I390" s="284"/>
      <c r="J390" s="284"/>
      <c r="K390" s="284"/>
      <c r="L390" s="284"/>
      <c r="M390" s="284"/>
      <c r="N390" s="284"/>
      <c r="O390" s="285"/>
      <c r="P390" s="285"/>
      <c r="Q390" s="285"/>
    </row>
    <row r="391" spans="2:17" s="230" customFormat="1" x14ac:dyDescent="0.25">
      <c r="B391" s="280"/>
      <c r="C391" s="281"/>
      <c r="D391" s="282"/>
      <c r="E391" s="283"/>
      <c r="F391" s="284"/>
      <c r="G391" s="284"/>
      <c r="H391" s="284"/>
      <c r="I391" s="284"/>
      <c r="J391" s="284"/>
      <c r="K391" s="284"/>
      <c r="L391" s="284"/>
      <c r="M391" s="284"/>
      <c r="N391" s="284"/>
      <c r="O391" s="285"/>
      <c r="P391" s="285"/>
      <c r="Q391" s="285"/>
    </row>
    <row r="392" spans="2:17" s="230" customFormat="1" x14ac:dyDescent="0.25">
      <c r="B392" s="280"/>
      <c r="C392" s="281"/>
      <c r="D392" s="282"/>
      <c r="E392" s="283"/>
      <c r="F392" s="284"/>
      <c r="G392" s="284"/>
      <c r="H392" s="284"/>
      <c r="I392" s="284"/>
      <c r="J392" s="284"/>
      <c r="K392" s="284"/>
      <c r="L392" s="284"/>
      <c r="M392" s="284"/>
      <c r="N392" s="284"/>
      <c r="O392" s="285"/>
      <c r="P392" s="285"/>
      <c r="Q392" s="285"/>
    </row>
    <row r="393" spans="2:17" s="230" customFormat="1" x14ac:dyDescent="0.25">
      <c r="B393" s="280"/>
      <c r="C393" s="281"/>
      <c r="D393" s="282"/>
      <c r="E393" s="283"/>
      <c r="F393" s="284"/>
      <c r="G393" s="284"/>
      <c r="H393" s="284"/>
      <c r="I393" s="284"/>
      <c r="J393" s="284"/>
      <c r="K393" s="284"/>
      <c r="L393" s="284"/>
      <c r="M393" s="284"/>
      <c r="N393" s="284"/>
      <c r="O393" s="285"/>
      <c r="P393" s="285"/>
      <c r="Q393" s="285"/>
    </row>
    <row r="394" spans="2:17" s="230" customFormat="1" x14ac:dyDescent="0.25">
      <c r="B394" s="280"/>
      <c r="C394" s="281"/>
      <c r="D394" s="282"/>
      <c r="E394" s="283"/>
      <c r="F394" s="284"/>
      <c r="G394" s="284"/>
      <c r="H394" s="284"/>
      <c r="I394" s="284"/>
      <c r="J394" s="284"/>
      <c r="K394" s="284"/>
      <c r="L394" s="284"/>
      <c r="M394" s="284"/>
      <c r="N394" s="284"/>
      <c r="O394" s="285"/>
      <c r="P394" s="285"/>
      <c r="Q394" s="285"/>
    </row>
    <row r="395" spans="2:17" s="230" customFormat="1" x14ac:dyDescent="0.25">
      <c r="B395" s="280"/>
      <c r="C395" s="281"/>
      <c r="D395" s="282"/>
      <c r="E395" s="283"/>
      <c r="F395" s="284"/>
      <c r="G395" s="284"/>
      <c r="H395" s="284"/>
      <c r="I395" s="284"/>
      <c r="J395" s="284"/>
      <c r="K395" s="284"/>
      <c r="L395" s="284"/>
      <c r="M395" s="284"/>
      <c r="N395" s="284"/>
      <c r="O395" s="285"/>
      <c r="P395" s="285"/>
      <c r="Q395" s="285"/>
    </row>
    <row r="396" spans="2:17" s="230" customFormat="1" x14ac:dyDescent="0.25">
      <c r="B396" s="280"/>
      <c r="C396" s="281"/>
      <c r="D396" s="282"/>
      <c r="E396" s="283"/>
      <c r="F396" s="284"/>
      <c r="G396" s="284"/>
      <c r="H396" s="284"/>
      <c r="I396" s="284"/>
      <c r="J396" s="284"/>
      <c r="K396" s="284"/>
      <c r="L396" s="284"/>
      <c r="M396" s="284"/>
      <c r="N396" s="284"/>
      <c r="O396" s="285"/>
      <c r="P396" s="285"/>
      <c r="Q396" s="285"/>
    </row>
    <row r="397" spans="2:17" s="230" customFormat="1" x14ac:dyDescent="0.25">
      <c r="B397" s="280"/>
      <c r="C397" s="281"/>
      <c r="D397" s="282"/>
      <c r="E397" s="283"/>
      <c r="F397" s="284"/>
      <c r="G397" s="284"/>
      <c r="H397" s="284"/>
      <c r="I397" s="284"/>
      <c r="J397" s="284"/>
      <c r="K397" s="284"/>
      <c r="L397" s="284"/>
      <c r="M397" s="284"/>
      <c r="N397" s="284"/>
      <c r="O397" s="285"/>
      <c r="P397" s="285"/>
      <c r="Q397" s="285"/>
    </row>
    <row r="398" spans="2:17" s="230" customFormat="1" x14ac:dyDescent="0.25">
      <c r="B398" s="280"/>
      <c r="C398" s="281"/>
      <c r="D398" s="282"/>
      <c r="E398" s="283"/>
      <c r="F398" s="284"/>
      <c r="G398" s="284"/>
      <c r="H398" s="284"/>
      <c r="I398" s="284"/>
      <c r="J398" s="284"/>
      <c r="K398" s="284"/>
      <c r="L398" s="284"/>
      <c r="M398" s="284"/>
      <c r="N398" s="284"/>
      <c r="O398" s="285"/>
      <c r="P398" s="285"/>
      <c r="Q398" s="285"/>
    </row>
    <row r="399" spans="2:17" s="230" customFormat="1" x14ac:dyDescent="0.25">
      <c r="B399" s="280"/>
      <c r="C399" s="281"/>
      <c r="D399" s="282"/>
      <c r="E399" s="283"/>
      <c r="F399" s="284"/>
      <c r="G399" s="284"/>
      <c r="H399" s="284"/>
      <c r="I399" s="284"/>
      <c r="J399" s="284"/>
      <c r="K399" s="284"/>
      <c r="L399" s="284"/>
      <c r="M399" s="284"/>
      <c r="N399" s="284"/>
      <c r="O399" s="285"/>
      <c r="P399" s="285"/>
      <c r="Q399" s="285"/>
    </row>
    <row r="400" spans="2:17" s="230" customFormat="1" x14ac:dyDescent="0.25">
      <c r="B400" s="280"/>
      <c r="C400" s="281"/>
      <c r="D400" s="282"/>
      <c r="E400" s="283"/>
      <c r="F400" s="284"/>
      <c r="G400" s="284"/>
      <c r="H400" s="284"/>
      <c r="I400" s="284"/>
      <c r="J400" s="284"/>
      <c r="K400" s="284"/>
      <c r="L400" s="284"/>
      <c r="M400" s="284"/>
      <c r="N400" s="284"/>
      <c r="O400" s="285"/>
      <c r="P400" s="285"/>
      <c r="Q400" s="285"/>
    </row>
    <row r="401" spans="2:17" s="230" customFormat="1" x14ac:dyDescent="0.25">
      <c r="B401" s="280"/>
      <c r="C401" s="281"/>
      <c r="D401" s="282"/>
      <c r="E401" s="283"/>
      <c r="F401" s="284"/>
      <c r="G401" s="284"/>
      <c r="H401" s="284"/>
      <c r="I401" s="284"/>
      <c r="J401" s="284"/>
      <c r="K401" s="284"/>
      <c r="L401" s="284"/>
      <c r="M401" s="284"/>
      <c r="N401" s="284"/>
      <c r="O401" s="285"/>
      <c r="P401" s="285"/>
      <c r="Q401" s="285"/>
    </row>
    <row r="402" spans="2:17" s="230" customFormat="1" x14ac:dyDescent="0.25">
      <c r="B402" s="280"/>
      <c r="C402" s="281"/>
      <c r="D402" s="282"/>
      <c r="E402" s="283"/>
      <c r="F402" s="284"/>
      <c r="G402" s="284"/>
      <c r="H402" s="284"/>
      <c r="I402" s="284"/>
      <c r="J402" s="284"/>
      <c r="K402" s="284"/>
      <c r="L402" s="284"/>
      <c r="M402" s="284"/>
      <c r="N402" s="284"/>
      <c r="O402" s="285"/>
      <c r="P402" s="285"/>
      <c r="Q402" s="285"/>
    </row>
    <row r="403" spans="2:17" s="230" customFormat="1" x14ac:dyDescent="0.25">
      <c r="B403" s="280"/>
      <c r="C403" s="281"/>
      <c r="D403" s="282"/>
      <c r="E403" s="283"/>
      <c r="F403" s="284"/>
      <c r="G403" s="284"/>
      <c r="H403" s="284"/>
      <c r="I403" s="284"/>
      <c r="J403" s="284"/>
      <c r="K403" s="284"/>
      <c r="L403" s="284"/>
      <c r="M403" s="284"/>
      <c r="N403" s="284"/>
      <c r="O403" s="285"/>
      <c r="P403" s="285"/>
      <c r="Q403" s="285"/>
    </row>
    <row r="404" spans="2:17" s="230" customFormat="1" x14ac:dyDescent="0.25">
      <c r="B404" s="280"/>
      <c r="C404" s="281"/>
      <c r="D404" s="282"/>
      <c r="E404" s="283"/>
      <c r="F404" s="284"/>
      <c r="G404" s="284"/>
      <c r="H404" s="284"/>
      <c r="I404" s="284"/>
      <c r="J404" s="284"/>
      <c r="K404" s="284"/>
      <c r="L404" s="284"/>
      <c r="M404" s="284"/>
      <c r="N404" s="284"/>
      <c r="O404" s="285"/>
      <c r="P404" s="285"/>
      <c r="Q404" s="285"/>
    </row>
    <row r="405" spans="2:17" s="230" customFormat="1" x14ac:dyDescent="0.25">
      <c r="B405" s="280"/>
      <c r="C405" s="281"/>
      <c r="D405" s="282"/>
      <c r="E405" s="283"/>
      <c r="F405" s="284"/>
      <c r="G405" s="284"/>
      <c r="H405" s="284"/>
      <c r="I405" s="284"/>
      <c r="J405" s="284"/>
      <c r="K405" s="284"/>
      <c r="L405" s="284"/>
      <c r="M405" s="284"/>
      <c r="N405" s="284"/>
      <c r="O405" s="285"/>
      <c r="P405" s="285"/>
      <c r="Q405" s="285"/>
    </row>
    <row r="406" spans="2:17" s="230" customFormat="1" x14ac:dyDescent="0.25">
      <c r="B406" s="280"/>
      <c r="C406" s="281"/>
      <c r="D406" s="282"/>
      <c r="E406" s="283"/>
      <c r="F406" s="284"/>
      <c r="G406" s="284"/>
      <c r="H406" s="284"/>
      <c r="I406" s="284"/>
      <c r="J406" s="284"/>
      <c r="K406" s="284"/>
      <c r="L406" s="284"/>
      <c r="M406" s="284"/>
      <c r="N406" s="284"/>
      <c r="O406" s="285"/>
      <c r="P406" s="285"/>
      <c r="Q406" s="285"/>
    </row>
    <row r="407" spans="2:17" s="230" customFormat="1" x14ac:dyDescent="0.25">
      <c r="B407" s="280"/>
      <c r="C407" s="281"/>
      <c r="D407" s="282"/>
      <c r="E407" s="283"/>
      <c r="F407" s="284"/>
      <c r="G407" s="284"/>
      <c r="H407" s="284"/>
      <c r="I407" s="284"/>
      <c r="J407" s="284"/>
      <c r="K407" s="284"/>
      <c r="L407" s="284"/>
      <c r="M407" s="284"/>
      <c r="N407" s="284"/>
      <c r="O407" s="285"/>
      <c r="P407" s="285"/>
      <c r="Q407" s="285"/>
    </row>
    <row r="408" spans="2:17" s="230" customFormat="1" x14ac:dyDescent="0.25">
      <c r="B408" s="280"/>
      <c r="C408" s="281"/>
      <c r="D408" s="282"/>
      <c r="E408" s="283"/>
      <c r="F408" s="284"/>
      <c r="G408" s="284"/>
      <c r="H408" s="284"/>
      <c r="I408" s="284"/>
      <c r="J408" s="284"/>
      <c r="K408" s="284"/>
      <c r="L408" s="284"/>
      <c r="M408" s="284"/>
      <c r="N408" s="284"/>
      <c r="O408" s="285"/>
      <c r="P408" s="285"/>
      <c r="Q408" s="285"/>
    </row>
    <row r="409" spans="2:17" s="230" customFormat="1" x14ac:dyDescent="0.25">
      <c r="B409" s="280"/>
      <c r="C409" s="281"/>
      <c r="D409" s="282"/>
      <c r="E409" s="283"/>
      <c r="F409" s="284"/>
      <c r="G409" s="284"/>
      <c r="H409" s="284"/>
      <c r="I409" s="284"/>
      <c r="J409" s="284"/>
      <c r="K409" s="284"/>
      <c r="L409" s="284"/>
      <c r="M409" s="284"/>
      <c r="N409" s="284"/>
      <c r="O409" s="285"/>
      <c r="P409" s="285"/>
      <c r="Q409" s="285"/>
    </row>
    <row r="410" spans="2:17" s="230" customFormat="1" x14ac:dyDescent="0.25">
      <c r="B410" s="280"/>
      <c r="C410" s="281"/>
      <c r="D410" s="282"/>
      <c r="E410" s="283"/>
      <c r="F410" s="284"/>
      <c r="G410" s="284"/>
      <c r="H410" s="284"/>
      <c r="I410" s="284"/>
      <c r="J410" s="284"/>
      <c r="K410" s="284"/>
      <c r="L410" s="284"/>
      <c r="M410" s="284"/>
      <c r="N410" s="284"/>
      <c r="O410" s="285"/>
      <c r="P410" s="285"/>
      <c r="Q410" s="285"/>
    </row>
    <row r="411" spans="2:17" s="230" customFormat="1" x14ac:dyDescent="0.25">
      <c r="B411" s="280"/>
      <c r="C411" s="281"/>
      <c r="D411" s="282"/>
      <c r="E411" s="283"/>
      <c r="F411" s="284"/>
      <c r="G411" s="284"/>
      <c r="H411" s="284"/>
      <c r="I411" s="284"/>
      <c r="J411" s="284"/>
      <c r="K411" s="284"/>
      <c r="L411" s="284"/>
      <c r="M411" s="284"/>
      <c r="N411" s="284"/>
      <c r="O411" s="285"/>
      <c r="P411" s="285"/>
      <c r="Q411" s="285"/>
    </row>
    <row r="412" spans="2:17" s="230" customFormat="1" x14ac:dyDescent="0.25">
      <c r="B412" s="280"/>
      <c r="C412" s="281"/>
      <c r="D412" s="282"/>
      <c r="E412" s="283"/>
      <c r="F412" s="284"/>
      <c r="G412" s="284"/>
      <c r="H412" s="284"/>
      <c r="I412" s="284"/>
      <c r="J412" s="284"/>
      <c r="K412" s="284"/>
      <c r="L412" s="284"/>
      <c r="M412" s="284"/>
      <c r="N412" s="284"/>
      <c r="O412" s="285"/>
      <c r="P412" s="285"/>
      <c r="Q412" s="285"/>
    </row>
    <row r="413" spans="2:17" s="230" customFormat="1" x14ac:dyDescent="0.25">
      <c r="B413" s="280"/>
      <c r="C413" s="281"/>
      <c r="D413" s="282"/>
      <c r="E413" s="283"/>
      <c r="F413" s="284"/>
      <c r="G413" s="284"/>
      <c r="H413" s="284"/>
      <c r="I413" s="284"/>
      <c r="J413" s="284"/>
      <c r="K413" s="284"/>
      <c r="L413" s="284"/>
      <c r="M413" s="284"/>
      <c r="N413" s="284"/>
      <c r="O413" s="285"/>
      <c r="P413" s="285"/>
      <c r="Q413" s="285"/>
    </row>
    <row r="414" spans="2:17" s="230" customFormat="1" x14ac:dyDescent="0.25">
      <c r="B414" s="280"/>
      <c r="C414" s="281"/>
      <c r="D414" s="282"/>
      <c r="E414" s="283"/>
      <c r="F414" s="284"/>
      <c r="G414" s="284"/>
      <c r="H414" s="284"/>
      <c r="I414" s="284"/>
      <c r="J414" s="284"/>
      <c r="K414" s="284"/>
      <c r="L414" s="284"/>
      <c r="M414" s="284"/>
      <c r="N414" s="284"/>
      <c r="O414" s="285"/>
      <c r="P414" s="285"/>
      <c r="Q414" s="285"/>
    </row>
    <row r="415" spans="2:17" s="230" customFormat="1" x14ac:dyDescent="0.25">
      <c r="B415" s="280"/>
      <c r="C415" s="281"/>
      <c r="D415" s="282"/>
      <c r="E415" s="283"/>
      <c r="F415" s="284"/>
      <c r="G415" s="284"/>
      <c r="H415" s="284"/>
      <c r="I415" s="284"/>
      <c r="J415" s="284"/>
      <c r="K415" s="284"/>
      <c r="L415" s="284"/>
      <c r="M415" s="284"/>
      <c r="N415" s="284"/>
      <c r="O415" s="285"/>
      <c r="P415" s="285"/>
      <c r="Q415" s="285"/>
    </row>
    <row r="416" spans="2:17" s="230" customFormat="1" x14ac:dyDescent="0.25">
      <c r="B416" s="280"/>
      <c r="C416" s="281"/>
      <c r="D416" s="282"/>
      <c r="E416" s="283"/>
      <c r="F416" s="284"/>
      <c r="G416" s="284"/>
      <c r="H416" s="284"/>
      <c r="I416" s="284"/>
      <c r="J416" s="284"/>
      <c r="K416" s="284"/>
      <c r="L416" s="284"/>
      <c r="M416" s="284"/>
      <c r="N416" s="284"/>
      <c r="O416" s="285"/>
      <c r="P416" s="285"/>
      <c r="Q416" s="285"/>
    </row>
    <row r="417" spans="2:17" s="230" customFormat="1" x14ac:dyDescent="0.25">
      <c r="B417" s="280"/>
      <c r="C417" s="281"/>
      <c r="D417" s="282"/>
      <c r="E417" s="283"/>
      <c r="F417" s="284"/>
      <c r="G417" s="284"/>
      <c r="H417" s="284"/>
      <c r="I417" s="284"/>
      <c r="J417" s="284"/>
      <c r="K417" s="284"/>
      <c r="L417" s="284"/>
      <c r="M417" s="284"/>
      <c r="N417" s="284"/>
      <c r="O417" s="285"/>
      <c r="P417" s="285"/>
      <c r="Q417" s="285"/>
    </row>
    <row r="418" spans="2:17" s="230" customFormat="1" x14ac:dyDescent="0.25">
      <c r="B418" s="280"/>
      <c r="C418" s="281"/>
      <c r="D418" s="282"/>
      <c r="E418" s="283"/>
      <c r="F418" s="284"/>
      <c r="G418" s="284"/>
      <c r="H418" s="284"/>
      <c r="I418" s="284"/>
      <c r="J418" s="284"/>
      <c r="K418" s="284"/>
      <c r="L418" s="284"/>
      <c r="M418" s="284"/>
      <c r="N418" s="284"/>
      <c r="O418" s="285"/>
      <c r="P418" s="285"/>
      <c r="Q418" s="285"/>
    </row>
    <row r="419" spans="2:17" s="230" customFormat="1" x14ac:dyDescent="0.25">
      <c r="B419" s="280"/>
      <c r="C419" s="281"/>
      <c r="D419" s="282"/>
      <c r="E419" s="283"/>
      <c r="F419" s="284"/>
      <c r="G419" s="284"/>
      <c r="H419" s="284"/>
      <c r="I419" s="284"/>
      <c r="J419" s="284"/>
      <c r="K419" s="284"/>
      <c r="L419" s="284"/>
      <c r="M419" s="284"/>
      <c r="N419" s="284"/>
      <c r="O419" s="285"/>
      <c r="P419" s="285"/>
      <c r="Q419" s="285"/>
    </row>
    <row r="420" spans="2:17" s="230" customFormat="1" x14ac:dyDescent="0.25">
      <c r="B420" s="280"/>
      <c r="C420" s="281"/>
      <c r="D420" s="282"/>
      <c r="E420" s="283"/>
      <c r="F420" s="284"/>
      <c r="G420" s="284"/>
      <c r="H420" s="284"/>
      <c r="I420" s="284"/>
      <c r="J420" s="284"/>
      <c r="K420" s="284"/>
      <c r="L420" s="284"/>
      <c r="M420" s="284"/>
      <c r="N420" s="284"/>
      <c r="O420" s="285"/>
      <c r="P420" s="285"/>
      <c r="Q420" s="285"/>
    </row>
    <row r="421" spans="2:17" s="230" customFormat="1" x14ac:dyDescent="0.25">
      <c r="B421" s="280"/>
      <c r="C421" s="281"/>
      <c r="D421" s="282"/>
      <c r="E421" s="283"/>
      <c r="F421" s="284"/>
      <c r="G421" s="284"/>
      <c r="H421" s="284"/>
      <c r="I421" s="284"/>
      <c r="J421" s="284"/>
      <c r="K421" s="284"/>
      <c r="L421" s="284"/>
      <c r="M421" s="284"/>
      <c r="N421" s="284"/>
      <c r="O421" s="285"/>
      <c r="P421" s="285"/>
      <c r="Q421" s="285"/>
    </row>
    <row r="422" spans="2:17" s="230" customFormat="1" x14ac:dyDescent="0.25">
      <c r="B422" s="280"/>
      <c r="C422" s="281"/>
      <c r="D422" s="282"/>
      <c r="E422" s="283"/>
      <c r="F422" s="284"/>
      <c r="G422" s="284"/>
      <c r="H422" s="284"/>
      <c r="I422" s="284"/>
      <c r="J422" s="284"/>
      <c r="K422" s="284"/>
      <c r="L422" s="284"/>
      <c r="M422" s="284"/>
      <c r="N422" s="284"/>
      <c r="O422" s="285"/>
      <c r="P422" s="285"/>
      <c r="Q422" s="285"/>
    </row>
    <row r="423" spans="2:17" s="230" customFormat="1" x14ac:dyDescent="0.25">
      <c r="B423" s="280"/>
      <c r="C423" s="281"/>
      <c r="D423" s="282"/>
      <c r="E423" s="283"/>
      <c r="F423" s="284"/>
      <c r="G423" s="284"/>
      <c r="H423" s="284"/>
      <c r="I423" s="284"/>
      <c r="J423" s="284"/>
      <c r="K423" s="284"/>
      <c r="L423" s="284"/>
      <c r="M423" s="284"/>
      <c r="N423" s="284"/>
      <c r="O423" s="285"/>
      <c r="P423" s="285"/>
      <c r="Q423" s="285"/>
    </row>
    <row r="424" spans="2:17" s="230" customFormat="1" x14ac:dyDescent="0.25">
      <c r="B424" s="280"/>
      <c r="C424" s="281"/>
      <c r="D424" s="282"/>
      <c r="E424" s="283"/>
      <c r="F424" s="284"/>
      <c r="G424" s="284"/>
      <c r="H424" s="284"/>
      <c r="I424" s="284"/>
      <c r="J424" s="284"/>
      <c r="K424" s="284"/>
      <c r="L424" s="284"/>
      <c r="M424" s="284"/>
      <c r="N424" s="284"/>
      <c r="O424" s="285"/>
      <c r="P424" s="285"/>
      <c r="Q424" s="285"/>
    </row>
    <row r="425" spans="2:17" s="230" customFormat="1" x14ac:dyDescent="0.25">
      <c r="B425" s="280"/>
      <c r="C425" s="281"/>
      <c r="D425" s="282"/>
      <c r="E425" s="283"/>
      <c r="F425" s="284"/>
      <c r="G425" s="284"/>
      <c r="H425" s="284"/>
      <c r="I425" s="284"/>
      <c r="J425" s="284"/>
      <c r="K425" s="284"/>
      <c r="L425" s="284"/>
      <c r="M425" s="284"/>
      <c r="N425" s="284"/>
      <c r="O425" s="285"/>
      <c r="P425" s="285"/>
      <c r="Q425" s="285"/>
    </row>
    <row r="426" spans="2:17" s="230" customFormat="1" x14ac:dyDescent="0.25">
      <c r="B426" s="280"/>
      <c r="C426" s="281"/>
      <c r="D426" s="282"/>
      <c r="E426" s="283"/>
      <c r="F426" s="284"/>
      <c r="G426" s="284"/>
      <c r="H426" s="284"/>
      <c r="I426" s="284"/>
      <c r="J426" s="284"/>
      <c r="K426" s="284"/>
      <c r="L426" s="284"/>
      <c r="M426" s="284"/>
      <c r="N426" s="284"/>
      <c r="O426" s="285"/>
      <c r="P426" s="285"/>
      <c r="Q426" s="285"/>
    </row>
    <row r="427" spans="2:17" s="230" customFormat="1" x14ac:dyDescent="0.25">
      <c r="B427" s="280"/>
      <c r="C427" s="281"/>
      <c r="D427" s="282"/>
      <c r="E427" s="283"/>
      <c r="F427" s="284"/>
      <c r="G427" s="284"/>
      <c r="H427" s="284"/>
      <c r="I427" s="284"/>
      <c r="J427" s="284"/>
      <c r="K427" s="284"/>
      <c r="L427" s="284"/>
      <c r="M427" s="284"/>
      <c r="N427" s="284"/>
      <c r="O427" s="285"/>
      <c r="P427" s="285"/>
      <c r="Q427" s="285"/>
    </row>
    <row r="428" spans="2:17" s="230" customFormat="1" x14ac:dyDescent="0.25">
      <c r="B428" s="280"/>
      <c r="C428" s="281"/>
      <c r="D428" s="282"/>
      <c r="E428" s="283"/>
      <c r="F428" s="284"/>
      <c r="G428" s="284"/>
      <c r="H428" s="284"/>
      <c r="I428" s="284"/>
      <c r="J428" s="284"/>
      <c r="K428" s="284"/>
      <c r="L428" s="284"/>
      <c r="M428" s="284"/>
      <c r="N428" s="284"/>
      <c r="O428" s="285"/>
      <c r="P428" s="285"/>
      <c r="Q428" s="285"/>
    </row>
    <row r="429" spans="2:17" s="230" customFormat="1" x14ac:dyDescent="0.25">
      <c r="B429" s="280"/>
      <c r="C429" s="281"/>
      <c r="D429" s="282"/>
      <c r="E429" s="283"/>
      <c r="F429" s="284"/>
      <c r="G429" s="284"/>
      <c r="H429" s="284"/>
      <c r="I429" s="284"/>
      <c r="J429" s="284"/>
      <c r="K429" s="284"/>
      <c r="L429" s="284"/>
      <c r="M429" s="284"/>
      <c r="N429" s="284"/>
      <c r="O429" s="285"/>
      <c r="P429" s="285"/>
      <c r="Q429" s="285"/>
    </row>
    <row r="430" spans="2:17" s="230" customFormat="1" x14ac:dyDescent="0.25">
      <c r="B430" s="280"/>
      <c r="C430" s="281"/>
      <c r="D430" s="282"/>
      <c r="E430" s="283"/>
      <c r="F430" s="284"/>
      <c r="G430" s="284"/>
      <c r="H430" s="284"/>
      <c r="I430" s="284"/>
      <c r="J430" s="284"/>
      <c r="K430" s="284"/>
      <c r="L430" s="284"/>
      <c r="M430" s="284"/>
      <c r="N430" s="284"/>
      <c r="O430" s="285"/>
      <c r="P430" s="285"/>
      <c r="Q430" s="285"/>
    </row>
    <row r="431" spans="2:17" s="230" customFormat="1" x14ac:dyDescent="0.25">
      <c r="B431" s="280"/>
      <c r="C431" s="281"/>
      <c r="D431" s="282"/>
      <c r="E431" s="283"/>
      <c r="F431" s="284"/>
      <c r="G431" s="284"/>
      <c r="H431" s="284"/>
      <c r="I431" s="284"/>
      <c r="J431" s="284"/>
      <c r="K431" s="284"/>
      <c r="L431" s="284"/>
      <c r="M431" s="284"/>
      <c r="N431" s="284"/>
      <c r="O431" s="285"/>
      <c r="P431" s="285"/>
      <c r="Q431" s="285"/>
    </row>
    <row r="432" spans="2:17" s="230" customFormat="1" x14ac:dyDescent="0.25">
      <c r="B432" s="280"/>
      <c r="C432" s="281"/>
      <c r="D432" s="282"/>
      <c r="E432" s="283"/>
      <c r="F432" s="284"/>
      <c r="G432" s="284"/>
      <c r="H432" s="284"/>
      <c r="I432" s="284"/>
      <c r="J432" s="284"/>
      <c r="K432" s="284"/>
      <c r="L432" s="284"/>
      <c r="M432" s="284"/>
      <c r="N432" s="284"/>
      <c r="O432" s="285"/>
      <c r="P432" s="285"/>
      <c r="Q432" s="285"/>
    </row>
    <row r="433" spans="2:17" s="230" customFormat="1" x14ac:dyDescent="0.25">
      <c r="B433" s="280"/>
      <c r="C433" s="281"/>
      <c r="D433" s="282"/>
      <c r="E433" s="283"/>
      <c r="F433" s="284"/>
      <c r="G433" s="284"/>
      <c r="H433" s="284"/>
      <c r="I433" s="284"/>
      <c r="J433" s="284"/>
      <c r="K433" s="284"/>
      <c r="L433" s="284"/>
      <c r="M433" s="284"/>
      <c r="N433" s="284"/>
      <c r="O433" s="285"/>
      <c r="P433" s="285"/>
      <c r="Q433" s="285"/>
    </row>
    <row r="434" spans="2:17" s="230" customFormat="1" x14ac:dyDescent="0.25">
      <c r="B434" s="280"/>
      <c r="C434" s="281"/>
      <c r="D434" s="282"/>
      <c r="E434" s="283"/>
      <c r="F434" s="284"/>
      <c r="G434" s="284"/>
      <c r="H434" s="284"/>
      <c r="I434" s="284"/>
      <c r="J434" s="284"/>
      <c r="K434" s="284"/>
      <c r="L434" s="284"/>
      <c r="M434" s="284"/>
      <c r="N434" s="284"/>
      <c r="O434" s="285"/>
      <c r="P434" s="285"/>
      <c r="Q434" s="285"/>
    </row>
    <row r="435" spans="2:17" s="230" customFormat="1" x14ac:dyDescent="0.25">
      <c r="B435" s="280"/>
      <c r="C435" s="281"/>
      <c r="D435" s="282"/>
      <c r="E435" s="283"/>
      <c r="F435" s="284"/>
      <c r="G435" s="284"/>
      <c r="H435" s="284"/>
      <c r="I435" s="284"/>
      <c r="J435" s="284"/>
      <c r="K435" s="284"/>
      <c r="L435" s="284"/>
      <c r="M435" s="284"/>
      <c r="N435" s="284"/>
      <c r="O435" s="285"/>
      <c r="P435" s="285"/>
      <c r="Q435" s="285"/>
    </row>
    <row r="436" spans="2:17" s="230" customFormat="1" x14ac:dyDescent="0.25">
      <c r="B436" s="280"/>
      <c r="C436" s="281"/>
      <c r="D436" s="282"/>
      <c r="E436" s="283"/>
      <c r="F436" s="284"/>
      <c r="G436" s="284"/>
      <c r="H436" s="284"/>
      <c r="I436" s="284"/>
      <c r="J436" s="284"/>
      <c r="K436" s="284"/>
      <c r="L436" s="284"/>
      <c r="M436" s="284"/>
      <c r="N436" s="284"/>
      <c r="O436" s="285"/>
      <c r="P436" s="285"/>
      <c r="Q436" s="285"/>
    </row>
    <row r="437" spans="2:17" s="230" customFormat="1" x14ac:dyDescent="0.25">
      <c r="B437" s="280"/>
      <c r="C437" s="281"/>
      <c r="D437" s="282"/>
      <c r="E437" s="283"/>
      <c r="F437" s="284"/>
      <c r="G437" s="284"/>
      <c r="H437" s="284"/>
      <c r="I437" s="284"/>
      <c r="J437" s="284"/>
      <c r="K437" s="284"/>
      <c r="L437" s="284"/>
      <c r="M437" s="284"/>
      <c r="N437" s="284"/>
      <c r="O437" s="285"/>
      <c r="P437" s="285"/>
      <c r="Q437" s="285"/>
    </row>
    <row r="438" spans="2:17" s="230" customFormat="1" x14ac:dyDescent="0.25">
      <c r="B438" s="280"/>
      <c r="C438" s="281"/>
      <c r="D438" s="282"/>
      <c r="E438" s="283"/>
      <c r="F438" s="284"/>
      <c r="G438" s="284"/>
      <c r="H438" s="284"/>
      <c r="I438" s="284"/>
      <c r="J438" s="284"/>
      <c r="K438" s="284"/>
      <c r="L438" s="284"/>
      <c r="M438" s="284"/>
      <c r="N438" s="284"/>
      <c r="O438" s="285"/>
      <c r="P438" s="285"/>
      <c r="Q438" s="285"/>
    </row>
    <row r="439" spans="2:17" s="230" customFormat="1" x14ac:dyDescent="0.25">
      <c r="B439" s="280"/>
      <c r="C439" s="281"/>
      <c r="D439" s="282"/>
      <c r="E439" s="283"/>
      <c r="F439" s="284"/>
      <c r="G439" s="284"/>
      <c r="H439" s="284"/>
      <c r="I439" s="284"/>
      <c r="J439" s="284"/>
      <c r="K439" s="284"/>
      <c r="L439" s="284"/>
      <c r="M439" s="284"/>
      <c r="N439" s="284"/>
      <c r="O439" s="285"/>
      <c r="P439" s="285"/>
      <c r="Q439" s="285"/>
    </row>
    <row r="440" spans="2:17" s="230" customFormat="1" x14ac:dyDescent="0.25">
      <c r="B440" s="280"/>
      <c r="C440" s="281"/>
      <c r="D440" s="282"/>
      <c r="E440" s="283"/>
      <c r="F440" s="284"/>
      <c r="G440" s="284"/>
      <c r="H440" s="284"/>
      <c r="I440" s="284"/>
      <c r="J440" s="284"/>
      <c r="K440" s="284"/>
      <c r="L440" s="284"/>
      <c r="M440" s="284"/>
      <c r="N440" s="284"/>
      <c r="O440" s="285"/>
      <c r="P440" s="285"/>
      <c r="Q440" s="285"/>
    </row>
    <row r="441" spans="2:17" s="230" customFormat="1" x14ac:dyDescent="0.25">
      <c r="B441" s="280"/>
      <c r="C441" s="281"/>
      <c r="D441" s="282"/>
      <c r="E441" s="283"/>
      <c r="F441" s="284"/>
      <c r="G441" s="284"/>
      <c r="H441" s="284"/>
      <c r="I441" s="284"/>
      <c r="J441" s="284"/>
      <c r="K441" s="284"/>
      <c r="L441" s="284"/>
      <c r="M441" s="284"/>
      <c r="N441" s="284"/>
      <c r="O441" s="285"/>
      <c r="P441" s="285"/>
      <c r="Q441" s="285"/>
    </row>
    <row r="442" spans="2:17" s="230" customFormat="1" x14ac:dyDescent="0.25">
      <c r="B442" s="280"/>
      <c r="C442" s="281"/>
      <c r="D442" s="282"/>
      <c r="E442" s="283"/>
      <c r="F442" s="284"/>
      <c r="G442" s="284"/>
      <c r="H442" s="284"/>
      <c r="I442" s="284"/>
      <c r="J442" s="284"/>
      <c r="K442" s="284"/>
      <c r="L442" s="284"/>
      <c r="M442" s="284"/>
      <c r="N442" s="284"/>
      <c r="O442" s="285"/>
      <c r="P442" s="285"/>
      <c r="Q442" s="285"/>
    </row>
    <row r="443" spans="2:17" s="230" customFormat="1" x14ac:dyDescent="0.25">
      <c r="B443" s="280"/>
      <c r="C443" s="281"/>
      <c r="D443" s="282"/>
      <c r="E443" s="283"/>
      <c r="F443" s="284"/>
      <c r="G443" s="284"/>
      <c r="H443" s="284"/>
      <c r="I443" s="284"/>
      <c r="J443" s="284"/>
      <c r="K443" s="284"/>
      <c r="L443" s="284"/>
      <c r="M443" s="284"/>
      <c r="N443" s="284"/>
      <c r="O443" s="285"/>
      <c r="P443" s="285"/>
      <c r="Q443" s="285"/>
    </row>
    <row r="444" spans="2:17" s="230" customFormat="1" x14ac:dyDescent="0.25">
      <c r="B444" s="280"/>
      <c r="C444" s="281"/>
      <c r="D444" s="282"/>
      <c r="E444" s="283"/>
      <c r="F444" s="284"/>
      <c r="G444" s="284"/>
      <c r="H444" s="284"/>
      <c r="I444" s="284"/>
      <c r="J444" s="284"/>
      <c r="K444" s="284"/>
      <c r="L444" s="284"/>
      <c r="M444" s="284"/>
      <c r="N444" s="284"/>
      <c r="O444" s="285"/>
      <c r="P444" s="285"/>
      <c r="Q444" s="285"/>
    </row>
    <row r="445" spans="2:17" s="230" customFormat="1" x14ac:dyDescent="0.25">
      <c r="B445" s="280"/>
      <c r="C445" s="281"/>
      <c r="D445" s="282"/>
      <c r="E445" s="283"/>
      <c r="F445" s="284"/>
      <c r="G445" s="284"/>
      <c r="H445" s="284"/>
      <c r="I445" s="284"/>
      <c r="J445" s="284"/>
      <c r="K445" s="284"/>
      <c r="L445" s="284"/>
      <c r="M445" s="284"/>
      <c r="N445" s="284"/>
      <c r="O445" s="285"/>
      <c r="P445" s="285"/>
      <c r="Q445" s="285"/>
    </row>
    <row r="446" spans="2:17" s="230" customFormat="1" x14ac:dyDescent="0.25">
      <c r="B446" s="280"/>
      <c r="C446" s="281"/>
      <c r="D446" s="282"/>
      <c r="E446" s="283"/>
      <c r="F446" s="284"/>
      <c r="G446" s="284"/>
      <c r="H446" s="284"/>
      <c r="I446" s="284"/>
      <c r="J446" s="284"/>
      <c r="K446" s="284"/>
      <c r="L446" s="284"/>
      <c r="M446" s="284"/>
      <c r="N446" s="284"/>
      <c r="O446" s="285"/>
      <c r="P446" s="285"/>
      <c r="Q446" s="285"/>
    </row>
    <row r="447" spans="2:17" s="230" customFormat="1" x14ac:dyDescent="0.25">
      <c r="B447" s="280"/>
      <c r="C447" s="281"/>
      <c r="D447" s="282"/>
      <c r="E447" s="283"/>
      <c r="F447" s="284"/>
      <c r="G447" s="284"/>
      <c r="H447" s="284"/>
      <c r="I447" s="284"/>
      <c r="J447" s="284"/>
      <c r="K447" s="284"/>
      <c r="L447" s="284"/>
      <c r="M447" s="284"/>
      <c r="N447" s="284"/>
      <c r="O447" s="285"/>
      <c r="P447" s="285"/>
      <c r="Q447" s="285"/>
    </row>
    <row r="448" spans="2:17" s="230" customFormat="1" x14ac:dyDescent="0.25">
      <c r="B448" s="280"/>
      <c r="C448" s="281"/>
      <c r="D448" s="282"/>
      <c r="E448" s="283"/>
      <c r="F448" s="284"/>
      <c r="G448" s="284"/>
      <c r="H448" s="284"/>
      <c r="I448" s="284"/>
      <c r="J448" s="284"/>
      <c r="K448" s="284"/>
      <c r="L448" s="284"/>
      <c r="M448" s="284"/>
      <c r="N448" s="284"/>
      <c r="O448" s="285"/>
      <c r="P448" s="285"/>
      <c r="Q448" s="285"/>
    </row>
    <row r="449" spans="2:17" s="230" customFormat="1" x14ac:dyDescent="0.25">
      <c r="B449" s="280"/>
      <c r="C449" s="281"/>
      <c r="D449" s="282"/>
      <c r="E449" s="283"/>
      <c r="F449" s="284"/>
      <c r="G449" s="284"/>
      <c r="H449" s="284"/>
      <c r="I449" s="284"/>
      <c r="J449" s="284"/>
      <c r="K449" s="284"/>
      <c r="L449" s="284"/>
      <c r="M449" s="284"/>
      <c r="N449" s="284"/>
      <c r="O449" s="285"/>
      <c r="P449" s="285"/>
      <c r="Q449" s="285"/>
    </row>
    <row r="450" spans="2:17" s="230" customFormat="1" x14ac:dyDescent="0.25">
      <c r="B450" s="280"/>
      <c r="C450" s="281"/>
      <c r="D450" s="282"/>
      <c r="E450" s="283"/>
      <c r="F450" s="284"/>
      <c r="G450" s="284"/>
      <c r="H450" s="284"/>
      <c r="I450" s="284"/>
      <c r="J450" s="284"/>
      <c r="K450" s="284"/>
      <c r="L450" s="284"/>
      <c r="M450" s="284"/>
      <c r="N450" s="284"/>
      <c r="O450" s="285"/>
      <c r="P450" s="285"/>
      <c r="Q450" s="285"/>
    </row>
    <row r="451" spans="2:17" s="230" customFormat="1" x14ac:dyDescent="0.25">
      <c r="B451" s="280"/>
      <c r="C451" s="281"/>
      <c r="D451" s="282"/>
      <c r="E451" s="283"/>
      <c r="F451" s="284"/>
      <c r="G451" s="284"/>
      <c r="H451" s="284"/>
      <c r="I451" s="284"/>
      <c r="J451" s="284"/>
      <c r="K451" s="284"/>
      <c r="L451" s="284"/>
      <c r="M451" s="284"/>
      <c r="N451" s="284"/>
      <c r="O451" s="285"/>
      <c r="P451" s="285"/>
      <c r="Q451" s="285"/>
    </row>
    <row r="452" spans="2:17" s="230" customFormat="1" x14ac:dyDescent="0.25">
      <c r="B452" s="280"/>
      <c r="C452" s="281"/>
      <c r="D452" s="282"/>
      <c r="E452" s="283"/>
      <c r="F452" s="284"/>
      <c r="G452" s="284"/>
      <c r="H452" s="284"/>
      <c r="I452" s="284"/>
      <c r="J452" s="284"/>
      <c r="K452" s="284"/>
      <c r="L452" s="284"/>
      <c r="M452" s="284"/>
      <c r="N452" s="284"/>
      <c r="O452" s="285"/>
      <c r="P452" s="285"/>
      <c r="Q452" s="285"/>
    </row>
    <row r="453" spans="2:17" s="230" customFormat="1" x14ac:dyDescent="0.25">
      <c r="B453" s="280"/>
      <c r="C453" s="281"/>
      <c r="D453" s="282"/>
      <c r="E453" s="283"/>
      <c r="F453" s="284"/>
      <c r="G453" s="284"/>
      <c r="H453" s="284"/>
      <c r="I453" s="284"/>
      <c r="J453" s="284"/>
      <c r="K453" s="284"/>
      <c r="L453" s="284"/>
      <c r="M453" s="284"/>
      <c r="N453" s="284"/>
      <c r="O453" s="285"/>
      <c r="P453" s="285"/>
      <c r="Q453" s="285"/>
    </row>
    <row r="454" spans="2:17" s="230" customFormat="1" x14ac:dyDescent="0.25">
      <c r="B454" s="280"/>
      <c r="C454" s="281"/>
      <c r="D454" s="282"/>
      <c r="E454" s="283"/>
      <c r="F454" s="284"/>
      <c r="G454" s="284"/>
      <c r="H454" s="284"/>
      <c r="I454" s="284"/>
      <c r="J454" s="284"/>
      <c r="K454" s="284"/>
      <c r="L454" s="284"/>
      <c r="M454" s="284"/>
      <c r="N454" s="284"/>
      <c r="O454" s="285"/>
      <c r="P454" s="285"/>
      <c r="Q454" s="285"/>
    </row>
    <row r="455" spans="2:17" s="230" customFormat="1" x14ac:dyDescent="0.25">
      <c r="B455" s="280"/>
      <c r="C455" s="281"/>
      <c r="D455" s="282"/>
      <c r="E455" s="283"/>
      <c r="F455" s="284"/>
      <c r="G455" s="284"/>
      <c r="H455" s="284"/>
      <c r="I455" s="284"/>
      <c r="J455" s="284"/>
      <c r="K455" s="284"/>
      <c r="L455" s="284"/>
      <c r="M455" s="284"/>
      <c r="N455" s="284"/>
      <c r="O455" s="285"/>
      <c r="P455" s="285"/>
      <c r="Q455" s="285"/>
    </row>
    <row r="456" spans="2:17" s="230" customFormat="1" x14ac:dyDescent="0.25">
      <c r="B456" s="280"/>
      <c r="C456" s="281"/>
      <c r="D456" s="282"/>
      <c r="E456" s="283"/>
      <c r="F456" s="284"/>
      <c r="G456" s="284"/>
      <c r="H456" s="284"/>
      <c r="I456" s="284"/>
      <c r="J456" s="284"/>
      <c r="K456" s="284"/>
      <c r="L456" s="284"/>
      <c r="M456" s="284"/>
      <c r="N456" s="284"/>
      <c r="O456" s="285"/>
      <c r="P456" s="285"/>
      <c r="Q456" s="285"/>
    </row>
    <row r="457" spans="2:17" s="230" customFormat="1" x14ac:dyDescent="0.25">
      <c r="B457" s="280"/>
      <c r="C457" s="281"/>
      <c r="D457" s="282"/>
      <c r="E457" s="283"/>
      <c r="F457" s="284"/>
      <c r="G457" s="284"/>
      <c r="H457" s="284"/>
      <c r="I457" s="284"/>
      <c r="J457" s="284"/>
      <c r="K457" s="284"/>
      <c r="L457" s="284"/>
      <c r="M457" s="284"/>
      <c r="N457" s="284"/>
      <c r="O457" s="285"/>
      <c r="P457" s="285"/>
      <c r="Q457" s="285"/>
    </row>
    <row r="458" spans="2:17" s="230" customFormat="1" x14ac:dyDescent="0.25">
      <c r="B458" s="280"/>
      <c r="C458" s="281"/>
      <c r="D458" s="282"/>
      <c r="E458" s="283"/>
      <c r="F458" s="284"/>
      <c r="G458" s="284"/>
      <c r="H458" s="284"/>
      <c r="I458" s="284"/>
      <c r="J458" s="284"/>
      <c r="K458" s="284"/>
      <c r="L458" s="284"/>
      <c r="M458" s="284"/>
      <c r="N458" s="284"/>
      <c r="O458" s="285"/>
      <c r="P458" s="285"/>
      <c r="Q458" s="285"/>
    </row>
    <row r="459" spans="2:17" s="230" customFormat="1" x14ac:dyDescent="0.25">
      <c r="B459" s="280"/>
      <c r="C459" s="281"/>
      <c r="D459" s="282"/>
      <c r="E459" s="283"/>
      <c r="F459" s="284"/>
      <c r="G459" s="284"/>
      <c r="H459" s="284"/>
      <c r="I459" s="284"/>
      <c r="J459" s="284"/>
      <c r="K459" s="284"/>
      <c r="L459" s="284"/>
      <c r="M459" s="284"/>
      <c r="N459" s="284"/>
      <c r="O459" s="285"/>
      <c r="P459" s="285"/>
      <c r="Q459" s="285"/>
    </row>
    <row r="460" spans="2:17" s="230" customFormat="1" x14ac:dyDescent="0.25">
      <c r="B460" s="280"/>
      <c r="C460" s="281"/>
      <c r="D460" s="282"/>
      <c r="E460" s="283"/>
      <c r="F460" s="284"/>
      <c r="G460" s="284"/>
      <c r="H460" s="284"/>
      <c r="I460" s="284"/>
      <c r="J460" s="284"/>
      <c r="K460" s="284"/>
      <c r="L460" s="284"/>
      <c r="M460" s="284"/>
      <c r="N460" s="284"/>
      <c r="O460" s="285"/>
      <c r="P460" s="285"/>
      <c r="Q460" s="285"/>
    </row>
    <row r="461" spans="2:17" s="230" customFormat="1" x14ac:dyDescent="0.25">
      <c r="B461" s="280"/>
      <c r="C461" s="281"/>
      <c r="D461" s="282"/>
      <c r="E461" s="283"/>
      <c r="F461" s="284"/>
      <c r="G461" s="284"/>
      <c r="H461" s="284"/>
      <c r="I461" s="284"/>
      <c r="J461" s="284"/>
      <c r="K461" s="284"/>
      <c r="L461" s="284"/>
      <c r="M461" s="284"/>
      <c r="N461" s="284"/>
      <c r="O461" s="285"/>
      <c r="P461" s="285"/>
      <c r="Q461" s="285"/>
    </row>
    <row r="462" spans="2:17" s="230" customFormat="1" x14ac:dyDescent="0.25">
      <c r="B462" s="280"/>
      <c r="C462" s="281"/>
      <c r="D462" s="282"/>
      <c r="E462" s="283"/>
      <c r="F462" s="284"/>
      <c r="G462" s="284"/>
      <c r="H462" s="284"/>
      <c r="I462" s="284"/>
      <c r="J462" s="284"/>
      <c r="K462" s="284"/>
      <c r="L462" s="284"/>
      <c r="M462" s="284"/>
      <c r="N462" s="284"/>
      <c r="O462" s="285"/>
      <c r="P462" s="285"/>
      <c r="Q462" s="285"/>
    </row>
    <row r="463" spans="2:17" s="230" customFormat="1" x14ac:dyDescent="0.25">
      <c r="B463" s="280"/>
      <c r="C463" s="281"/>
      <c r="D463" s="282"/>
      <c r="E463" s="283"/>
      <c r="F463" s="284"/>
      <c r="G463" s="284"/>
      <c r="H463" s="284"/>
      <c r="I463" s="284"/>
      <c r="J463" s="284"/>
      <c r="K463" s="284"/>
      <c r="L463" s="284"/>
      <c r="M463" s="284"/>
      <c r="N463" s="284"/>
      <c r="O463" s="285"/>
      <c r="P463" s="285"/>
      <c r="Q463" s="285"/>
    </row>
    <row r="464" spans="2:17" s="230" customFormat="1" x14ac:dyDescent="0.25">
      <c r="B464" s="280"/>
      <c r="C464" s="281"/>
      <c r="D464" s="282"/>
      <c r="E464" s="283"/>
      <c r="F464" s="284"/>
      <c r="G464" s="284"/>
      <c r="H464" s="284"/>
      <c r="I464" s="284"/>
      <c r="J464" s="284"/>
      <c r="K464" s="284"/>
      <c r="L464" s="284"/>
      <c r="M464" s="284"/>
      <c r="N464" s="284"/>
      <c r="O464" s="285"/>
      <c r="P464" s="285"/>
      <c r="Q464" s="285"/>
    </row>
    <row r="465" spans="2:17" s="230" customFormat="1" x14ac:dyDescent="0.25">
      <c r="B465" s="280"/>
      <c r="C465" s="281"/>
      <c r="D465" s="282"/>
      <c r="E465" s="283"/>
      <c r="F465" s="284"/>
      <c r="G465" s="284"/>
      <c r="H465" s="284"/>
      <c r="I465" s="284"/>
      <c r="J465" s="284"/>
      <c r="K465" s="284"/>
      <c r="L465" s="284"/>
      <c r="M465" s="284"/>
      <c r="N465" s="284"/>
      <c r="O465" s="285"/>
      <c r="P465" s="285"/>
      <c r="Q465" s="285"/>
    </row>
    <row r="466" spans="2:17" s="230" customFormat="1" x14ac:dyDescent="0.25">
      <c r="B466" s="280"/>
      <c r="C466" s="281"/>
      <c r="D466" s="282"/>
      <c r="E466" s="283"/>
      <c r="F466" s="284"/>
      <c r="G466" s="284"/>
      <c r="H466" s="284"/>
      <c r="I466" s="284"/>
      <c r="J466" s="284"/>
      <c r="K466" s="284"/>
      <c r="L466" s="284"/>
      <c r="M466" s="284"/>
      <c r="N466" s="284"/>
      <c r="O466" s="285"/>
      <c r="P466" s="285"/>
      <c r="Q466" s="285"/>
    </row>
    <row r="467" spans="2:17" s="230" customFormat="1" x14ac:dyDescent="0.25">
      <c r="B467" s="280"/>
      <c r="C467" s="281"/>
      <c r="D467" s="282"/>
      <c r="E467" s="283"/>
      <c r="F467" s="284"/>
      <c r="G467" s="284"/>
      <c r="H467" s="284"/>
      <c r="I467" s="284"/>
      <c r="J467" s="284"/>
      <c r="K467" s="284"/>
      <c r="L467" s="284"/>
      <c r="M467" s="284"/>
      <c r="N467" s="284"/>
      <c r="O467" s="285"/>
      <c r="P467" s="285"/>
      <c r="Q467" s="285"/>
    </row>
    <row r="468" spans="2:17" s="230" customFormat="1" x14ac:dyDescent="0.25">
      <c r="B468" s="280"/>
      <c r="C468" s="281"/>
      <c r="D468" s="282"/>
      <c r="E468" s="283"/>
      <c r="F468" s="284"/>
      <c r="G468" s="284"/>
      <c r="H468" s="284"/>
      <c r="I468" s="284"/>
      <c r="J468" s="284"/>
      <c r="K468" s="284"/>
      <c r="L468" s="284"/>
      <c r="M468" s="284"/>
      <c r="N468" s="284"/>
      <c r="O468" s="285"/>
      <c r="P468" s="285"/>
      <c r="Q468" s="285"/>
    </row>
    <row r="469" spans="2:17" s="230" customFormat="1" x14ac:dyDescent="0.25">
      <c r="B469" s="280"/>
      <c r="C469" s="281"/>
      <c r="D469" s="282"/>
      <c r="E469" s="283"/>
      <c r="F469" s="284"/>
      <c r="G469" s="284"/>
      <c r="H469" s="284"/>
      <c r="I469" s="284"/>
      <c r="J469" s="284"/>
      <c r="K469" s="284"/>
      <c r="L469" s="284"/>
      <c r="M469" s="284"/>
      <c r="N469" s="284"/>
      <c r="O469" s="285"/>
      <c r="P469" s="285"/>
      <c r="Q469" s="285"/>
    </row>
    <row r="470" spans="2:17" s="230" customFormat="1" x14ac:dyDescent="0.25">
      <c r="B470" s="280"/>
      <c r="C470" s="281"/>
      <c r="D470" s="282"/>
      <c r="E470" s="283"/>
      <c r="F470" s="284"/>
      <c r="G470" s="284"/>
      <c r="H470" s="284"/>
      <c r="I470" s="284"/>
      <c r="J470" s="284"/>
      <c r="K470" s="284"/>
      <c r="L470" s="284"/>
      <c r="M470" s="284"/>
      <c r="N470" s="284"/>
      <c r="O470" s="285"/>
      <c r="P470" s="285"/>
      <c r="Q470" s="285"/>
    </row>
    <row r="471" spans="2:17" s="230" customFormat="1" x14ac:dyDescent="0.25">
      <c r="B471" s="280"/>
      <c r="C471" s="281"/>
      <c r="D471" s="282"/>
      <c r="E471" s="283"/>
      <c r="F471" s="284"/>
      <c r="G471" s="284"/>
      <c r="H471" s="284"/>
      <c r="I471" s="284"/>
      <c r="J471" s="284"/>
      <c r="K471" s="284"/>
      <c r="L471" s="284"/>
      <c r="M471" s="284"/>
      <c r="N471" s="284"/>
      <c r="O471" s="285"/>
      <c r="P471" s="285"/>
      <c r="Q471" s="285"/>
    </row>
    <row r="472" spans="2:17" s="230" customFormat="1" x14ac:dyDescent="0.25">
      <c r="B472" s="280"/>
      <c r="C472" s="281"/>
      <c r="D472" s="282"/>
      <c r="E472" s="283"/>
      <c r="F472" s="284"/>
      <c r="G472" s="284"/>
      <c r="H472" s="284"/>
      <c r="I472" s="284"/>
      <c r="J472" s="284"/>
      <c r="K472" s="284"/>
      <c r="L472" s="284"/>
      <c r="M472" s="284"/>
      <c r="N472" s="284"/>
      <c r="O472" s="285"/>
      <c r="P472" s="285"/>
      <c r="Q472" s="285"/>
    </row>
    <row r="473" spans="2:17" s="230" customFormat="1" x14ac:dyDescent="0.25">
      <c r="B473" s="280"/>
      <c r="C473" s="281"/>
      <c r="D473" s="282"/>
      <c r="E473" s="283"/>
      <c r="F473" s="284"/>
      <c r="G473" s="284"/>
      <c r="H473" s="284"/>
      <c r="I473" s="284"/>
      <c r="J473" s="284"/>
      <c r="K473" s="284"/>
      <c r="L473" s="284"/>
      <c r="M473" s="284"/>
      <c r="N473" s="284"/>
      <c r="O473" s="285"/>
      <c r="P473" s="285"/>
      <c r="Q473" s="285"/>
    </row>
    <row r="474" spans="2:17" s="230" customFormat="1" x14ac:dyDescent="0.25">
      <c r="B474" s="280"/>
      <c r="C474" s="281"/>
      <c r="D474" s="282"/>
      <c r="E474" s="283"/>
      <c r="F474" s="284"/>
      <c r="G474" s="284"/>
      <c r="H474" s="284"/>
      <c r="I474" s="284"/>
      <c r="J474" s="284"/>
      <c r="K474" s="284"/>
      <c r="L474" s="284"/>
      <c r="M474" s="284"/>
      <c r="N474" s="284"/>
      <c r="O474" s="285"/>
      <c r="P474" s="285"/>
      <c r="Q474" s="285"/>
    </row>
    <row r="475" spans="2:17" s="230" customFormat="1" x14ac:dyDescent="0.25">
      <c r="B475" s="280"/>
      <c r="C475" s="281"/>
      <c r="D475" s="282"/>
      <c r="E475" s="283"/>
      <c r="F475" s="284"/>
      <c r="G475" s="284"/>
      <c r="H475" s="284"/>
      <c r="I475" s="284"/>
      <c r="J475" s="284"/>
      <c r="K475" s="284"/>
      <c r="L475" s="284"/>
      <c r="M475" s="284"/>
      <c r="N475" s="284"/>
      <c r="O475" s="285"/>
      <c r="P475" s="285"/>
      <c r="Q475" s="285"/>
    </row>
    <row r="476" spans="2:17" s="230" customFormat="1" x14ac:dyDescent="0.25">
      <c r="B476" s="280"/>
      <c r="C476" s="281"/>
      <c r="D476" s="282"/>
      <c r="E476" s="283"/>
      <c r="F476" s="284"/>
      <c r="G476" s="284"/>
      <c r="H476" s="284"/>
      <c r="I476" s="284"/>
      <c r="J476" s="284"/>
      <c r="K476" s="284"/>
      <c r="L476" s="284"/>
      <c r="M476" s="284"/>
      <c r="N476" s="284"/>
      <c r="O476" s="285"/>
      <c r="P476" s="285"/>
      <c r="Q476" s="285"/>
    </row>
    <row r="477" spans="2:17" s="230" customFormat="1" x14ac:dyDescent="0.25">
      <c r="B477" s="280"/>
      <c r="C477" s="281"/>
      <c r="D477" s="282"/>
      <c r="E477" s="283"/>
      <c r="F477" s="284"/>
      <c r="G477" s="284"/>
      <c r="H477" s="284"/>
      <c r="I477" s="284"/>
      <c r="J477" s="284"/>
      <c r="K477" s="284"/>
      <c r="L477" s="284"/>
      <c r="M477" s="284"/>
      <c r="N477" s="284"/>
      <c r="O477" s="285"/>
      <c r="P477" s="285"/>
      <c r="Q477" s="285"/>
    </row>
    <row r="478" spans="2:17" s="230" customFormat="1" x14ac:dyDescent="0.25">
      <c r="B478" s="280"/>
      <c r="C478" s="281"/>
      <c r="D478" s="282"/>
      <c r="E478" s="283"/>
      <c r="F478" s="284"/>
      <c r="G478" s="284"/>
      <c r="H478" s="284"/>
      <c r="I478" s="284"/>
      <c r="J478" s="284"/>
      <c r="K478" s="284"/>
      <c r="L478" s="284"/>
      <c r="M478" s="284"/>
      <c r="N478" s="284"/>
      <c r="O478" s="285"/>
      <c r="P478" s="285"/>
      <c r="Q478" s="285"/>
    </row>
    <row r="479" spans="2:17" s="230" customFormat="1" x14ac:dyDescent="0.25">
      <c r="B479" s="280"/>
      <c r="C479" s="281"/>
      <c r="D479" s="282"/>
      <c r="E479" s="283"/>
      <c r="F479" s="284"/>
      <c r="G479" s="284"/>
      <c r="H479" s="284"/>
      <c r="I479" s="284"/>
      <c r="J479" s="284"/>
      <c r="K479" s="284"/>
      <c r="L479" s="284"/>
      <c r="M479" s="284"/>
      <c r="N479" s="284"/>
      <c r="O479" s="285"/>
      <c r="P479" s="285"/>
      <c r="Q479" s="285"/>
    </row>
    <row r="480" spans="2:17" s="230" customFormat="1" x14ac:dyDescent="0.25">
      <c r="B480" s="280"/>
      <c r="C480" s="281"/>
      <c r="D480" s="282"/>
      <c r="E480" s="283"/>
      <c r="F480" s="284"/>
      <c r="G480" s="284"/>
      <c r="H480" s="284"/>
      <c r="I480" s="284"/>
      <c r="J480" s="284"/>
      <c r="K480" s="284"/>
      <c r="L480" s="284"/>
      <c r="M480" s="284"/>
      <c r="N480" s="284"/>
      <c r="O480" s="285"/>
      <c r="P480" s="285"/>
      <c r="Q480" s="285"/>
    </row>
    <row r="481" spans="2:17" s="230" customFormat="1" x14ac:dyDescent="0.25">
      <c r="B481" s="280"/>
      <c r="C481" s="281"/>
      <c r="D481" s="282"/>
      <c r="E481" s="283"/>
      <c r="F481" s="284"/>
      <c r="G481" s="284"/>
      <c r="H481" s="284"/>
      <c r="I481" s="284"/>
      <c r="J481" s="284"/>
      <c r="K481" s="284"/>
      <c r="L481" s="284"/>
      <c r="M481" s="284"/>
      <c r="N481" s="284"/>
      <c r="O481" s="285"/>
      <c r="P481" s="285"/>
      <c r="Q481" s="285"/>
    </row>
    <row r="482" spans="2:17" s="230" customFormat="1" x14ac:dyDescent="0.25">
      <c r="B482" s="280"/>
      <c r="C482" s="281"/>
      <c r="D482" s="282"/>
      <c r="E482" s="283"/>
      <c r="F482" s="284"/>
      <c r="G482" s="284"/>
      <c r="H482" s="284"/>
      <c r="I482" s="284"/>
      <c r="J482" s="284"/>
      <c r="K482" s="284"/>
      <c r="L482" s="284"/>
      <c r="M482" s="284"/>
      <c r="N482" s="284"/>
      <c r="O482" s="285"/>
      <c r="P482" s="285"/>
      <c r="Q482" s="285"/>
    </row>
    <row r="483" spans="2:17" s="230" customFormat="1" x14ac:dyDescent="0.25">
      <c r="B483" s="280"/>
      <c r="C483" s="281"/>
      <c r="D483" s="282"/>
      <c r="E483" s="283"/>
      <c r="F483" s="284"/>
      <c r="G483" s="284"/>
      <c r="H483" s="284"/>
      <c r="I483" s="284"/>
      <c r="J483" s="284"/>
      <c r="K483" s="284"/>
      <c r="L483" s="284"/>
      <c r="M483" s="284"/>
      <c r="N483" s="284"/>
      <c r="O483" s="285"/>
      <c r="P483" s="285"/>
      <c r="Q483" s="285"/>
    </row>
    <row r="484" spans="2:17" s="230" customFormat="1" x14ac:dyDescent="0.25">
      <c r="B484" s="280"/>
      <c r="C484" s="281"/>
      <c r="D484" s="282"/>
      <c r="E484" s="283"/>
      <c r="F484" s="284"/>
      <c r="G484" s="284"/>
      <c r="H484" s="284"/>
      <c r="I484" s="284"/>
      <c r="J484" s="284"/>
      <c r="K484" s="284"/>
      <c r="L484" s="284"/>
      <c r="M484" s="284"/>
      <c r="N484" s="284"/>
      <c r="O484" s="285"/>
      <c r="P484" s="285"/>
      <c r="Q484" s="285"/>
    </row>
    <row r="485" spans="2:17" s="230" customFormat="1" x14ac:dyDescent="0.25">
      <c r="B485" s="280"/>
      <c r="C485" s="281"/>
      <c r="D485" s="282"/>
      <c r="E485" s="283"/>
      <c r="F485" s="284"/>
      <c r="G485" s="284"/>
      <c r="H485" s="284"/>
      <c r="I485" s="284"/>
      <c r="J485" s="284"/>
      <c r="K485" s="284"/>
      <c r="L485" s="284"/>
      <c r="M485" s="284"/>
      <c r="N485" s="284"/>
      <c r="O485" s="285"/>
      <c r="P485" s="285"/>
      <c r="Q485" s="285"/>
    </row>
    <row r="486" spans="2:17" s="230" customFormat="1" x14ac:dyDescent="0.25">
      <c r="B486" s="280"/>
      <c r="C486" s="281"/>
      <c r="D486" s="282"/>
      <c r="E486" s="283"/>
      <c r="F486" s="284"/>
      <c r="G486" s="284"/>
      <c r="H486" s="284"/>
      <c r="I486" s="284"/>
      <c r="J486" s="284"/>
      <c r="K486" s="284"/>
      <c r="L486" s="284"/>
      <c r="M486" s="284"/>
      <c r="N486" s="284"/>
      <c r="O486" s="285"/>
      <c r="P486" s="285"/>
      <c r="Q486" s="285"/>
    </row>
    <row r="487" spans="2:17" s="230" customFormat="1" x14ac:dyDescent="0.25">
      <c r="B487" s="280"/>
      <c r="C487" s="281"/>
      <c r="D487" s="282"/>
      <c r="E487" s="283"/>
      <c r="F487" s="284"/>
      <c r="G487" s="284"/>
      <c r="H487" s="284"/>
      <c r="I487" s="284"/>
      <c r="J487" s="284"/>
      <c r="K487" s="284"/>
      <c r="L487" s="284"/>
      <c r="M487" s="284"/>
      <c r="N487" s="284"/>
      <c r="O487" s="285"/>
      <c r="P487" s="285"/>
      <c r="Q487" s="285"/>
    </row>
    <row r="488" spans="2:17" s="230" customFormat="1" x14ac:dyDescent="0.25">
      <c r="B488" s="280"/>
      <c r="C488" s="281"/>
      <c r="D488" s="282"/>
      <c r="E488" s="283"/>
      <c r="F488" s="284"/>
      <c r="G488" s="284"/>
      <c r="H488" s="284"/>
      <c r="I488" s="284"/>
      <c r="J488" s="284"/>
      <c r="K488" s="284"/>
      <c r="L488" s="284"/>
      <c r="M488" s="284"/>
      <c r="N488" s="284"/>
      <c r="O488" s="285"/>
      <c r="P488" s="285"/>
      <c r="Q488" s="285"/>
    </row>
    <row r="489" spans="2:17" s="230" customFormat="1" x14ac:dyDescent="0.25">
      <c r="B489" s="280"/>
      <c r="C489" s="281"/>
      <c r="D489" s="282"/>
      <c r="E489" s="283"/>
      <c r="F489" s="284"/>
      <c r="G489" s="284"/>
      <c r="H489" s="284"/>
      <c r="I489" s="284"/>
      <c r="J489" s="284"/>
      <c r="K489" s="284"/>
      <c r="L489" s="284"/>
      <c r="M489" s="284"/>
      <c r="N489" s="284"/>
      <c r="O489" s="285"/>
      <c r="P489" s="285"/>
      <c r="Q489" s="285"/>
    </row>
    <row r="490" spans="2:17" s="230" customFormat="1" x14ac:dyDescent="0.25">
      <c r="B490" s="280"/>
      <c r="C490" s="281"/>
      <c r="D490" s="282"/>
      <c r="E490" s="283"/>
      <c r="F490" s="284"/>
      <c r="G490" s="284"/>
      <c r="H490" s="284"/>
      <c r="I490" s="284"/>
      <c r="J490" s="284"/>
      <c r="K490" s="284"/>
      <c r="L490" s="284"/>
      <c r="M490" s="284"/>
      <c r="N490" s="284"/>
      <c r="O490" s="285"/>
      <c r="P490" s="285"/>
      <c r="Q490" s="285"/>
    </row>
    <row r="491" spans="2:17" s="230" customFormat="1" x14ac:dyDescent="0.25">
      <c r="B491" s="280"/>
      <c r="C491" s="281"/>
      <c r="D491" s="282"/>
      <c r="E491" s="283"/>
      <c r="F491" s="284"/>
      <c r="G491" s="284"/>
      <c r="H491" s="284"/>
      <c r="I491" s="284"/>
      <c r="J491" s="284"/>
      <c r="K491" s="284"/>
      <c r="L491" s="284"/>
      <c r="M491" s="284"/>
      <c r="N491" s="284"/>
      <c r="O491" s="285"/>
      <c r="P491" s="285"/>
      <c r="Q491" s="285"/>
    </row>
    <row r="492" spans="2:17" s="230" customFormat="1" x14ac:dyDescent="0.25">
      <c r="B492" s="280"/>
      <c r="C492" s="281"/>
      <c r="D492" s="282"/>
      <c r="E492" s="283"/>
      <c r="F492" s="284"/>
      <c r="G492" s="284"/>
      <c r="H492" s="284"/>
      <c r="I492" s="284"/>
      <c r="J492" s="284"/>
      <c r="K492" s="284"/>
      <c r="L492" s="284"/>
      <c r="M492" s="284"/>
      <c r="N492" s="284"/>
      <c r="O492" s="285"/>
      <c r="P492" s="285"/>
      <c r="Q492" s="285"/>
    </row>
    <row r="493" spans="2:17" s="230" customFormat="1" x14ac:dyDescent="0.25">
      <c r="B493" s="280"/>
      <c r="C493" s="281"/>
      <c r="D493" s="282"/>
      <c r="E493" s="283"/>
      <c r="F493" s="284"/>
      <c r="G493" s="284"/>
      <c r="H493" s="284"/>
      <c r="I493" s="284"/>
      <c r="J493" s="284"/>
      <c r="K493" s="284"/>
      <c r="L493" s="284"/>
      <c r="M493" s="284"/>
      <c r="N493" s="284"/>
      <c r="O493" s="285"/>
      <c r="P493" s="285"/>
      <c r="Q493" s="285"/>
    </row>
    <row r="494" spans="2:17" s="230" customFormat="1" x14ac:dyDescent="0.25">
      <c r="B494" s="280"/>
      <c r="C494" s="281"/>
      <c r="D494" s="282"/>
      <c r="E494" s="283"/>
      <c r="F494" s="284"/>
      <c r="G494" s="284"/>
      <c r="H494" s="284"/>
      <c r="I494" s="284"/>
      <c r="J494" s="284"/>
      <c r="K494" s="284"/>
      <c r="L494" s="284"/>
      <c r="M494" s="284"/>
      <c r="N494" s="284"/>
      <c r="O494" s="285"/>
      <c r="P494" s="285"/>
      <c r="Q494" s="285"/>
    </row>
    <row r="495" spans="2:17" s="230" customFormat="1" x14ac:dyDescent="0.25">
      <c r="B495" s="280"/>
      <c r="C495" s="281"/>
      <c r="D495" s="282"/>
      <c r="E495" s="283"/>
      <c r="F495" s="284"/>
      <c r="G495" s="284"/>
      <c r="H495" s="284"/>
      <c r="I495" s="284"/>
      <c r="J495" s="284"/>
      <c r="K495" s="284"/>
      <c r="L495" s="284"/>
      <c r="M495" s="284"/>
      <c r="N495" s="284"/>
      <c r="O495" s="285"/>
      <c r="P495" s="285"/>
      <c r="Q495" s="285"/>
    </row>
    <row r="496" spans="2:17" s="230" customFormat="1" x14ac:dyDescent="0.25">
      <c r="B496" s="280"/>
      <c r="C496" s="281"/>
      <c r="D496" s="282"/>
      <c r="E496" s="283"/>
      <c r="F496" s="284"/>
      <c r="G496" s="284"/>
      <c r="H496" s="284"/>
      <c r="I496" s="284"/>
      <c r="J496" s="284"/>
      <c r="K496" s="284"/>
      <c r="L496" s="284"/>
      <c r="M496" s="284"/>
      <c r="N496" s="284"/>
      <c r="O496" s="285"/>
      <c r="P496" s="285"/>
      <c r="Q496" s="285"/>
    </row>
    <row r="497" spans="2:17" s="230" customFormat="1" x14ac:dyDescent="0.25">
      <c r="B497" s="280"/>
      <c r="C497" s="281"/>
      <c r="D497" s="282"/>
      <c r="E497" s="283"/>
      <c r="F497" s="284"/>
      <c r="G497" s="284"/>
      <c r="H497" s="284"/>
      <c r="I497" s="284"/>
      <c r="J497" s="284"/>
      <c r="K497" s="284"/>
      <c r="L497" s="284"/>
      <c r="M497" s="284"/>
      <c r="N497" s="284"/>
      <c r="O497" s="285"/>
      <c r="P497" s="285"/>
      <c r="Q497" s="285"/>
    </row>
    <row r="498" spans="2:17" s="230" customFormat="1" x14ac:dyDescent="0.25">
      <c r="B498" s="280"/>
      <c r="C498" s="281"/>
      <c r="D498" s="282"/>
      <c r="E498" s="283"/>
      <c r="F498" s="284"/>
      <c r="G498" s="284"/>
      <c r="H498" s="284"/>
      <c r="I498" s="284"/>
      <c r="J498" s="284"/>
      <c r="K498" s="284"/>
      <c r="L498" s="284"/>
      <c r="M498" s="284"/>
      <c r="N498" s="284"/>
      <c r="O498" s="285"/>
      <c r="P498" s="285"/>
      <c r="Q498" s="285"/>
    </row>
    <row r="499" spans="2:17" s="230" customFormat="1" x14ac:dyDescent="0.25">
      <c r="B499" s="280"/>
      <c r="C499" s="281"/>
      <c r="D499" s="282"/>
      <c r="E499" s="283"/>
      <c r="F499" s="284"/>
      <c r="G499" s="284"/>
      <c r="H499" s="284"/>
      <c r="I499" s="284"/>
      <c r="J499" s="284"/>
      <c r="K499" s="284"/>
      <c r="L499" s="284"/>
      <c r="M499" s="284"/>
      <c r="N499" s="284"/>
      <c r="O499" s="285"/>
      <c r="P499" s="285"/>
      <c r="Q499" s="285"/>
    </row>
    <row r="500" spans="2:17" s="230" customFormat="1" x14ac:dyDescent="0.25">
      <c r="B500" s="280"/>
      <c r="C500" s="281"/>
      <c r="D500" s="282"/>
      <c r="E500" s="283"/>
      <c r="F500" s="284"/>
      <c r="G500" s="284"/>
      <c r="H500" s="284"/>
      <c r="I500" s="284"/>
      <c r="J500" s="284"/>
      <c r="K500" s="284"/>
      <c r="L500" s="284"/>
      <c r="M500" s="284"/>
      <c r="N500" s="284"/>
      <c r="O500" s="285"/>
      <c r="P500" s="285"/>
      <c r="Q500" s="285"/>
    </row>
    <row r="501" spans="2:17" s="230" customFormat="1" x14ac:dyDescent="0.25">
      <c r="B501" s="280"/>
      <c r="C501" s="281"/>
      <c r="D501" s="282"/>
      <c r="E501" s="283"/>
      <c r="F501" s="284"/>
      <c r="G501" s="284"/>
      <c r="H501" s="284"/>
      <c r="I501" s="284"/>
      <c r="J501" s="284"/>
      <c r="K501" s="284"/>
      <c r="L501" s="284"/>
      <c r="M501" s="284"/>
      <c r="N501" s="284"/>
      <c r="O501" s="285"/>
      <c r="P501" s="285"/>
      <c r="Q501" s="285"/>
    </row>
    <row r="502" spans="2:17" s="230" customFormat="1" x14ac:dyDescent="0.25">
      <c r="B502" s="280"/>
      <c r="C502" s="281"/>
      <c r="D502" s="282"/>
      <c r="E502" s="283"/>
      <c r="F502" s="284"/>
      <c r="G502" s="284"/>
      <c r="H502" s="284"/>
      <c r="I502" s="284"/>
      <c r="J502" s="284"/>
      <c r="K502" s="284"/>
      <c r="L502" s="284"/>
      <c r="M502" s="284"/>
      <c r="N502" s="284"/>
      <c r="O502" s="285"/>
      <c r="P502" s="285"/>
      <c r="Q502" s="285"/>
    </row>
    <row r="503" spans="2:17" s="230" customFormat="1" x14ac:dyDescent="0.25">
      <c r="B503" s="280"/>
      <c r="C503" s="281"/>
      <c r="D503" s="282"/>
      <c r="E503" s="283"/>
      <c r="F503" s="284"/>
      <c r="G503" s="284"/>
      <c r="H503" s="284"/>
      <c r="I503" s="284"/>
      <c r="J503" s="284"/>
      <c r="K503" s="284"/>
      <c r="L503" s="284"/>
      <c r="M503" s="284"/>
      <c r="N503" s="284"/>
      <c r="O503" s="285"/>
      <c r="P503" s="285"/>
      <c r="Q503" s="285"/>
    </row>
    <row r="504" spans="2:17" s="230" customFormat="1" x14ac:dyDescent="0.25">
      <c r="B504" s="280"/>
      <c r="C504" s="281"/>
      <c r="D504" s="282"/>
      <c r="E504" s="283"/>
      <c r="F504" s="284"/>
      <c r="G504" s="284"/>
      <c r="H504" s="284"/>
      <c r="I504" s="284"/>
      <c r="J504" s="284"/>
      <c r="K504" s="284"/>
      <c r="L504" s="284"/>
      <c r="M504" s="284"/>
      <c r="N504" s="284"/>
      <c r="O504" s="285"/>
      <c r="P504" s="285"/>
      <c r="Q504" s="285"/>
    </row>
    <row r="505" spans="2:17" s="230" customFormat="1" x14ac:dyDescent="0.25">
      <c r="B505" s="280"/>
      <c r="C505" s="281"/>
      <c r="D505" s="282"/>
      <c r="E505" s="283"/>
      <c r="F505" s="284"/>
      <c r="G505" s="284"/>
      <c r="H505" s="284"/>
      <c r="I505" s="284"/>
      <c r="J505" s="284"/>
      <c r="K505" s="284"/>
      <c r="L505" s="284"/>
      <c r="M505" s="284"/>
      <c r="N505" s="284"/>
      <c r="O505" s="285"/>
      <c r="P505" s="285"/>
      <c r="Q505" s="285"/>
    </row>
    <row r="506" spans="2:17" s="230" customFormat="1" x14ac:dyDescent="0.25">
      <c r="B506" s="280"/>
      <c r="C506" s="281"/>
      <c r="D506" s="282"/>
      <c r="E506" s="283"/>
      <c r="F506" s="284"/>
      <c r="G506" s="284"/>
      <c r="H506" s="284"/>
      <c r="I506" s="284"/>
      <c r="J506" s="284"/>
      <c r="K506" s="284"/>
      <c r="L506" s="284"/>
      <c r="M506" s="284"/>
      <c r="N506" s="284"/>
      <c r="O506" s="285"/>
      <c r="P506" s="285"/>
      <c r="Q506" s="285"/>
    </row>
    <row r="507" spans="2:17" s="230" customFormat="1" x14ac:dyDescent="0.25">
      <c r="B507" s="280"/>
      <c r="C507" s="281"/>
      <c r="D507" s="282"/>
      <c r="E507" s="283"/>
      <c r="F507" s="284"/>
      <c r="G507" s="284"/>
      <c r="H507" s="284"/>
      <c r="I507" s="284"/>
      <c r="J507" s="284"/>
      <c r="K507" s="284"/>
      <c r="L507" s="284"/>
      <c r="M507" s="284"/>
      <c r="N507" s="284"/>
      <c r="O507" s="285"/>
      <c r="P507" s="285"/>
      <c r="Q507" s="285"/>
    </row>
    <row r="508" spans="2:17" s="230" customFormat="1" x14ac:dyDescent="0.25">
      <c r="B508" s="280"/>
      <c r="C508" s="281"/>
      <c r="D508" s="282"/>
      <c r="E508" s="283"/>
      <c r="F508" s="284"/>
      <c r="G508" s="284"/>
      <c r="H508" s="284"/>
      <c r="I508" s="284"/>
      <c r="J508" s="284"/>
      <c r="K508" s="284"/>
      <c r="L508" s="284"/>
      <c r="M508" s="284"/>
      <c r="N508" s="284"/>
      <c r="O508" s="285"/>
      <c r="P508" s="285"/>
      <c r="Q508" s="285"/>
    </row>
    <row r="509" spans="2:17" s="230" customFormat="1" x14ac:dyDescent="0.25">
      <c r="B509" s="280"/>
      <c r="C509" s="281"/>
      <c r="D509" s="282"/>
      <c r="E509" s="283"/>
      <c r="F509" s="284"/>
      <c r="G509" s="284"/>
      <c r="H509" s="284"/>
      <c r="I509" s="284"/>
      <c r="J509" s="284"/>
      <c r="K509" s="284"/>
      <c r="L509" s="284"/>
      <c r="M509" s="284"/>
      <c r="N509" s="284"/>
      <c r="O509" s="285"/>
      <c r="P509" s="285"/>
      <c r="Q509" s="285"/>
    </row>
    <row r="510" spans="2:17" s="230" customFormat="1" x14ac:dyDescent="0.25">
      <c r="B510" s="280"/>
      <c r="C510" s="281"/>
      <c r="D510" s="282"/>
      <c r="E510" s="283"/>
      <c r="F510" s="284"/>
      <c r="G510" s="284"/>
      <c r="H510" s="284"/>
      <c r="I510" s="284"/>
      <c r="J510" s="284"/>
      <c r="K510" s="284"/>
      <c r="L510" s="284"/>
      <c r="M510" s="284"/>
      <c r="N510" s="284"/>
      <c r="O510" s="285"/>
      <c r="P510" s="285"/>
      <c r="Q510" s="285"/>
    </row>
    <row r="511" spans="2:17" s="230" customFormat="1" x14ac:dyDescent="0.25">
      <c r="B511" s="280"/>
      <c r="C511" s="281"/>
      <c r="D511" s="282"/>
      <c r="E511" s="283"/>
      <c r="F511" s="284"/>
      <c r="G511" s="284"/>
      <c r="H511" s="284"/>
      <c r="I511" s="284"/>
      <c r="J511" s="284"/>
      <c r="K511" s="284"/>
      <c r="L511" s="284"/>
      <c r="M511" s="284"/>
      <c r="N511" s="284"/>
      <c r="O511" s="285"/>
      <c r="P511" s="285"/>
      <c r="Q511" s="285"/>
    </row>
    <row r="512" spans="2:17" s="230" customFormat="1" x14ac:dyDescent="0.25">
      <c r="B512" s="280"/>
      <c r="C512" s="281"/>
      <c r="D512" s="282"/>
      <c r="E512" s="283"/>
      <c r="F512" s="284"/>
      <c r="G512" s="284"/>
      <c r="H512" s="284"/>
      <c r="I512" s="284"/>
      <c r="J512" s="284"/>
      <c r="K512" s="284"/>
      <c r="L512" s="284"/>
      <c r="M512" s="284"/>
      <c r="N512" s="284"/>
      <c r="O512" s="285"/>
      <c r="P512" s="285"/>
      <c r="Q512" s="285"/>
    </row>
    <row r="513" spans="2:17" s="230" customFormat="1" x14ac:dyDescent="0.25">
      <c r="B513" s="280"/>
      <c r="C513" s="281"/>
      <c r="D513" s="282"/>
      <c r="E513" s="283"/>
      <c r="F513" s="284"/>
      <c r="G513" s="284"/>
      <c r="H513" s="284"/>
      <c r="I513" s="284"/>
      <c r="J513" s="284"/>
      <c r="K513" s="284"/>
      <c r="L513" s="284"/>
      <c r="M513" s="284"/>
      <c r="N513" s="284"/>
      <c r="O513" s="285"/>
      <c r="P513" s="285"/>
      <c r="Q513" s="285"/>
    </row>
    <row r="514" spans="2:17" s="230" customFormat="1" x14ac:dyDescent="0.25">
      <c r="B514" s="280"/>
      <c r="C514" s="281"/>
      <c r="D514" s="282"/>
      <c r="E514" s="283"/>
      <c r="F514" s="284"/>
      <c r="G514" s="284"/>
      <c r="H514" s="284"/>
      <c r="I514" s="284"/>
      <c r="J514" s="284"/>
      <c r="K514" s="284"/>
      <c r="L514" s="284"/>
      <c r="M514" s="284"/>
      <c r="N514" s="284"/>
      <c r="O514" s="285"/>
      <c r="P514" s="285"/>
      <c r="Q514" s="285"/>
    </row>
    <row r="515" spans="2:17" s="230" customFormat="1" x14ac:dyDescent="0.25">
      <c r="B515" s="280"/>
      <c r="C515" s="281"/>
      <c r="D515" s="282"/>
      <c r="E515" s="283"/>
      <c r="F515" s="284"/>
      <c r="G515" s="284"/>
      <c r="H515" s="284"/>
      <c r="I515" s="284"/>
      <c r="J515" s="284"/>
      <c r="K515" s="284"/>
      <c r="L515" s="284"/>
      <c r="M515" s="284"/>
      <c r="N515" s="284"/>
      <c r="O515" s="285"/>
      <c r="P515" s="285"/>
      <c r="Q515" s="285"/>
    </row>
    <row r="516" spans="2:17" s="230" customFormat="1" x14ac:dyDescent="0.25">
      <c r="B516" s="280"/>
      <c r="C516" s="281"/>
      <c r="D516" s="282"/>
      <c r="E516" s="283"/>
      <c r="F516" s="284"/>
      <c r="G516" s="284"/>
      <c r="H516" s="284"/>
      <c r="I516" s="284"/>
      <c r="J516" s="284"/>
      <c r="K516" s="284"/>
      <c r="L516" s="284"/>
      <c r="M516" s="284"/>
      <c r="N516" s="284"/>
      <c r="O516" s="285"/>
      <c r="P516" s="285"/>
      <c r="Q516" s="285"/>
    </row>
    <row r="517" spans="2:17" s="230" customFormat="1" x14ac:dyDescent="0.25">
      <c r="B517" s="280"/>
      <c r="C517" s="281"/>
      <c r="D517" s="282"/>
      <c r="E517" s="283"/>
      <c r="F517" s="284"/>
      <c r="G517" s="284"/>
      <c r="H517" s="284"/>
      <c r="I517" s="284"/>
      <c r="J517" s="284"/>
      <c r="K517" s="284"/>
      <c r="L517" s="284"/>
      <c r="M517" s="284"/>
      <c r="N517" s="284"/>
      <c r="O517" s="285"/>
      <c r="P517" s="285"/>
      <c r="Q517" s="285"/>
    </row>
    <row r="518" spans="2:17" s="230" customFormat="1" x14ac:dyDescent="0.25">
      <c r="B518" s="280"/>
      <c r="C518" s="281"/>
      <c r="D518" s="282"/>
      <c r="E518" s="283"/>
      <c r="F518" s="284"/>
      <c r="G518" s="284"/>
      <c r="H518" s="284"/>
      <c r="I518" s="284"/>
      <c r="J518" s="284"/>
      <c r="K518" s="284"/>
      <c r="L518" s="284"/>
      <c r="M518" s="284"/>
      <c r="N518" s="284"/>
      <c r="O518" s="285"/>
      <c r="P518" s="285"/>
      <c r="Q518" s="285"/>
    </row>
    <row r="519" spans="2:17" s="230" customFormat="1" x14ac:dyDescent="0.25">
      <c r="B519" s="280"/>
      <c r="C519" s="281"/>
      <c r="D519" s="282"/>
      <c r="E519" s="283"/>
      <c r="F519" s="284"/>
      <c r="G519" s="284"/>
      <c r="H519" s="284"/>
      <c r="I519" s="284"/>
      <c r="J519" s="284"/>
      <c r="K519" s="284"/>
      <c r="L519" s="284"/>
      <c r="M519" s="284"/>
      <c r="N519" s="284"/>
      <c r="O519" s="285"/>
      <c r="P519" s="285"/>
      <c r="Q519" s="285"/>
    </row>
    <row r="520" spans="2:17" s="230" customFormat="1" x14ac:dyDescent="0.25">
      <c r="B520" s="280"/>
      <c r="C520" s="281"/>
      <c r="D520" s="282"/>
      <c r="E520" s="283"/>
      <c r="F520" s="284"/>
      <c r="G520" s="284"/>
      <c r="H520" s="284"/>
      <c r="I520" s="284"/>
      <c r="J520" s="284"/>
      <c r="K520" s="284"/>
      <c r="L520" s="284"/>
      <c r="M520" s="284"/>
      <c r="N520" s="284"/>
      <c r="O520" s="285"/>
      <c r="P520" s="285"/>
      <c r="Q520" s="285"/>
    </row>
    <row r="521" spans="2:17" s="230" customFormat="1" x14ac:dyDescent="0.25">
      <c r="B521" s="280"/>
      <c r="C521" s="281"/>
      <c r="D521" s="282"/>
      <c r="E521" s="283"/>
      <c r="F521" s="284"/>
      <c r="G521" s="284"/>
      <c r="H521" s="284"/>
      <c r="I521" s="284"/>
      <c r="J521" s="284"/>
      <c r="K521" s="284"/>
      <c r="L521" s="284"/>
      <c r="M521" s="284"/>
      <c r="N521" s="284"/>
      <c r="O521" s="285"/>
      <c r="P521" s="285"/>
      <c r="Q521" s="285"/>
    </row>
    <row r="522" spans="2:17" s="230" customFormat="1" x14ac:dyDescent="0.25">
      <c r="B522" s="280"/>
      <c r="C522" s="281"/>
      <c r="D522" s="282"/>
      <c r="E522" s="283"/>
      <c r="F522" s="284"/>
      <c r="G522" s="284"/>
      <c r="H522" s="284"/>
      <c r="I522" s="284"/>
      <c r="J522" s="284"/>
      <c r="K522" s="284"/>
      <c r="L522" s="284"/>
      <c r="M522" s="284"/>
      <c r="N522" s="284"/>
      <c r="O522" s="285"/>
      <c r="P522" s="285"/>
      <c r="Q522" s="285"/>
    </row>
    <row r="523" spans="2:17" s="230" customFormat="1" x14ac:dyDescent="0.25">
      <c r="B523" s="280"/>
      <c r="C523" s="281"/>
      <c r="D523" s="282"/>
      <c r="E523" s="283"/>
      <c r="F523" s="284"/>
      <c r="G523" s="284"/>
      <c r="H523" s="284"/>
      <c r="I523" s="284"/>
      <c r="J523" s="284"/>
      <c r="K523" s="284"/>
      <c r="L523" s="284"/>
      <c r="M523" s="284"/>
      <c r="N523" s="284"/>
      <c r="O523" s="285"/>
      <c r="P523" s="285"/>
      <c r="Q523" s="285"/>
    </row>
    <row r="524" spans="2:17" s="230" customFormat="1" x14ac:dyDescent="0.25">
      <c r="B524" s="280"/>
      <c r="C524" s="281"/>
      <c r="D524" s="282"/>
      <c r="E524" s="283"/>
      <c r="F524" s="284"/>
      <c r="G524" s="284"/>
      <c r="H524" s="284"/>
      <c r="I524" s="284"/>
      <c r="J524" s="284"/>
      <c r="K524" s="284"/>
      <c r="L524" s="284"/>
      <c r="M524" s="284"/>
      <c r="N524" s="284"/>
      <c r="O524" s="285"/>
      <c r="P524" s="285"/>
      <c r="Q524" s="285"/>
    </row>
    <row r="525" spans="2:17" s="230" customFormat="1" x14ac:dyDescent="0.25">
      <c r="B525" s="280"/>
      <c r="C525" s="281"/>
      <c r="D525" s="282"/>
      <c r="E525" s="283"/>
      <c r="F525" s="284"/>
      <c r="G525" s="284"/>
      <c r="H525" s="284"/>
      <c r="I525" s="284"/>
      <c r="J525" s="284"/>
      <c r="K525" s="284"/>
      <c r="L525" s="284"/>
      <c r="M525" s="284"/>
      <c r="N525" s="284"/>
      <c r="O525" s="285"/>
      <c r="P525" s="285"/>
      <c r="Q525" s="285"/>
    </row>
    <row r="526" spans="2:17" s="230" customFormat="1" x14ac:dyDescent="0.25">
      <c r="B526" s="280"/>
      <c r="C526" s="281"/>
      <c r="D526" s="282"/>
      <c r="E526" s="283"/>
      <c r="F526" s="284"/>
      <c r="G526" s="284"/>
      <c r="H526" s="284"/>
      <c r="I526" s="284"/>
      <c r="J526" s="284"/>
      <c r="K526" s="284"/>
      <c r="L526" s="284"/>
      <c r="M526" s="284"/>
      <c r="N526" s="284"/>
      <c r="O526" s="285"/>
      <c r="P526" s="285"/>
      <c r="Q526" s="285"/>
    </row>
    <row r="527" spans="2:17" s="230" customFormat="1" x14ac:dyDescent="0.25">
      <c r="B527" s="280"/>
      <c r="C527" s="281"/>
      <c r="D527" s="282"/>
      <c r="E527" s="283"/>
      <c r="F527" s="284"/>
      <c r="G527" s="284"/>
      <c r="H527" s="284"/>
      <c r="I527" s="284"/>
      <c r="J527" s="284"/>
      <c r="K527" s="284"/>
      <c r="L527" s="284"/>
      <c r="M527" s="284"/>
      <c r="N527" s="284"/>
      <c r="O527" s="285"/>
      <c r="P527" s="285"/>
      <c r="Q527" s="285"/>
    </row>
    <row r="528" spans="2:17" s="230" customFormat="1" x14ac:dyDescent="0.25">
      <c r="B528" s="280"/>
      <c r="C528" s="281"/>
      <c r="D528" s="282"/>
      <c r="E528" s="283"/>
      <c r="F528" s="284"/>
      <c r="G528" s="284"/>
      <c r="H528" s="284"/>
      <c r="I528" s="284"/>
      <c r="J528" s="284"/>
      <c r="K528" s="284"/>
      <c r="L528" s="284"/>
      <c r="M528" s="284"/>
      <c r="N528" s="284"/>
      <c r="O528" s="285"/>
      <c r="P528" s="285"/>
      <c r="Q528" s="285"/>
    </row>
    <row r="529" spans="2:17" s="230" customFormat="1" x14ac:dyDescent="0.25">
      <c r="B529" s="280"/>
      <c r="C529" s="281"/>
      <c r="D529" s="282"/>
      <c r="E529" s="283"/>
      <c r="F529" s="284"/>
      <c r="G529" s="284"/>
      <c r="H529" s="284"/>
      <c r="I529" s="284"/>
      <c r="J529" s="284"/>
      <c r="K529" s="284"/>
      <c r="L529" s="284"/>
      <c r="M529" s="284"/>
      <c r="N529" s="284"/>
      <c r="O529" s="285"/>
      <c r="P529" s="285"/>
      <c r="Q529" s="285"/>
    </row>
    <row r="530" spans="2:17" s="230" customFormat="1" x14ac:dyDescent="0.25">
      <c r="B530" s="280"/>
      <c r="C530" s="281"/>
      <c r="D530" s="282"/>
      <c r="E530" s="283"/>
      <c r="F530" s="284"/>
      <c r="G530" s="284"/>
      <c r="H530" s="284"/>
      <c r="I530" s="284"/>
      <c r="J530" s="284"/>
      <c r="K530" s="284"/>
      <c r="L530" s="284"/>
      <c r="M530" s="284"/>
      <c r="N530" s="284"/>
      <c r="O530" s="285"/>
      <c r="P530" s="285"/>
      <c r="Q530" s="285"/>
    </row>
    <row r="531" spans="2:17" s="230" customFormat="1" x14ac:dyDescent="0.25">
      <c r="B531" s="280"/>
      <c r="C531" s="281"/>
      <c r="D531" s="282"/>
      <c r="E531" s="283"/>
      <c r="F531" s="284"/>
      <c r="G531" s="284"/>
      <c r="H531" s="284"/>
      <c r="I531" s="284"/>
      <c r="J531" s="284"/>
      <c r="K531" s="284"/>
      <c r="L531" s="284"/>
      <c r="M531" s="284"/>
      <c r="N531" s="284"/>
      <c r="O531" s="285"/>
      <c r="P531" s="285"/>
      <c r="Q531" s="285"/>
    </row>
    <row r="532" spans="2:17" s="230" customFormat="1" x14ac:dyDescent="0.25">
      <c r="B532" s="280"/>
      <c r="C532" s="281"/>
      <c r="D532" s="282"/>
      <c r="E532" s="283"/>
      <c r="F532" s="284"/>
      <c r="G532" s="284"/>
      <c r="H532" s="284"/>
      <c r="I532" s="284"/>
      <c r="J532" s="284"/>
      <c r="K532" s="284"/>
      <c r="L532" s="284"/>
      <c r="M532" s="284"/>
      <c r="N532" s="284"/>
      <c r="O532" s="285"/>
      <c r="P532" s="285"/>
      <c r="Q532" s="285"/>
    </row>
    <row r="533" spans="2:17" s="230" customFormat="1" x14ac:dyDescent="0.25">
      <c r="B533" s="280"/>
      <c r="C533" s="281"/>
      <c r="D533" s="282"/>
      <c r="E533" s="283"/>
      <c r="F533" s="284"/>
      <c r="G533" s="284"/>
      <c r="H533" s="284"/>
      <c r="I533" s="284"/>
      <c r="J533" s="284"/>
      <c r="K533" s="284"/>
      <c r="L533" s="284"/>
      <c r="M533" s="284"/>
      <c r="N533" s="284"/>
      <c r="O533" s="285"/>
      <c r="P533" s="285"/>
      <c r="Q533" s="285"/>
    </row>
    <row r="534" spans="2:17" s="230" customFormat="1" x14ac:dyDescent="0.25">
      <c r="B534" s="280"/>
      <c r="C534" s="281"/>
      <c r="D534" s="282"/>
      <c r="E534" s="283"/>
      <c r="F534" s="284"/>
      <c r="G534" s="284"/>
      <c r="H534" s="284"/>
      <c r="I534" s="284"/>
      <c r="J534" s="284"/>
      <c r="K534" s="284"/>
      <c r="L534" s="284"/>
      <c r="M534" s="284"/>
      <c r="N534" s="284"/>
      <c r="O534" s="285"/>
      <c r="P534" s="285"/>
      <c r="Q534" s="285"/>
    </row>
    <row r="535" spans="2:17" s="230" customFormat="1" x14ac:dyDescent="0.25">
      <c r="B535" s="280"/>
      <c r="C535" s="281"/>
      <c r="D535" s="282"/>
      <c r="E535" s="283"/>
      <c r="F535" s="284"/>
      <c r="G535" s="284"/>
      <c r="H535" s="284"/>
      <c r="I535" s="284"/>
      <c r="J535" s="284"/>
      <c r="K535" s="284"/>
      <c r="L535" s="284"/>
      <c r="M535" s="284"/>
      <c r="N535" s="284"/>
      <c r="O535" s="285"/>
      <c r="P535" s="285"/>
      <c r="Q535" s="285"/>
    </row>
    <row r="536" spans="2:17" s="230" customFormat="1" x14ac:dyDescent="0.25">
      <c r="B536" s="280"/>
      <c r="C536" s="281"/>
      <c r="D536" s="282"/>
      <c r="E536" s="283"/>
      <c r="F536" s="284"/>
      <c r="G536" s="284"/>
      <c r="H536" s="284"/>
      <c r="I536" s="284"/>
      <c r="J536" s="284"/>
      <c r="K536" s="284"/>
      <c r="L536" s="284"/>
      <c r="M536" s="284"/>
      <c r="N536" s="284"/>
      <c r="O536" s="285"/>
      <c r="P536" s="285"/>
      <c r="Q536" s="285"/>
    </row>
    <row r="537" spans="2:17" s="230" customFormat="1" x14ac:dyDescent="0.25">
      <c r="B537" s="280"/>
      <c r="C537" s="281"/>
      <c r="D537" s="282"/>
      <c r="E537" s="283"/>
      <c r="F537" s="284"/>
      <c r="G537" s="284"/>
      <c r="H537" s="284"/>
      <c r="I537" s="284"/>
      <c r="J537" s="284"/>
      <c r="K537" s="284"/>
      <c r="L537" s="284"/>
      <c r="M537" s="284"/>
      <c r="N537" s="284"/>
      <c r="O537" s="285"/>
      <c r="P537" s="285"/>
      <c r="Q537" s="285"/>
    </row>
    <row r="538" spans="2:17" s="230" customFormat="1" x14ac:dyDescent="0.25">
      <c r="B538" s="280"/>
      <c r="C538" s="281"/>
      <c r="D538" s="282"/>
      <c r="E538" s="283"/>
      <c r="F538" s="284"/>
      <c r="G538" s="284"/>
      <c r="H538" s="284"/>
      <c r="I538" s="284"/>
      <c r="J538" s="284"/>
      <c r="K538" s="284"/>
      <c r="L538" s="284"/>
      <c r="M538" s="284"/>
      <c r="N538" s="284"/>
      <c r="O538" s="285"/>
      <c r="P538" s="285"/>
      <c r="Q538" s="285"/>
    </row>
    <row r="539" spans="2:17" s="230" customFormat="1" x14ac:dyDescent="0.25">
      <c r="B539" s="280"/>
      <c r="C539" s="281"/>
      <c r="D539" s="282"/>
      <c r="E539" s="283"/>
      <c r="F539" s="284"/>
      <c r="G539" s="284"/>
      <c r="H539" s="284"/>
      <c r="I539" s="284"/>
      <c r="J539" s="284"/>
      <c r="K539" s="284"/>
      <c r="L539" s="284"/>
      <c r="M539" s="284"/>
      <c r="N539" s="284"/>
      <c r="O539" s="285"/>
      <c r="P539" s="285"/>
      <c r="Q539" s="285"/>
    </row>
    <row r="540" spans="2:17" s="230" customFormat="1" x14ac:dyDescent="0.25">
      <c r="B540" s="280"/>
      <c r="C540" s="281"/>
      <c r="D540" s="282"/>
      <c r="E540" s="283"/>
      <c r="F540" s="284"/>
      <c r="G540" s="284"/>
      <c r="H540" s="284"/>
      <c r="I540" s="284"/>
      <c r="J540" s="284"/>
      <c r="K540" s="284"/>
      <c r="L540" s="284"/>
      <c r="M540" s="284"/>
      <c r="N540" s="284"/>
      <c r="O540" s="285"/>
      <c r="P540" s="285"/>
      <c r="Q540" s="285"/>
    </row>
    <row r="541" spans="2:17" s="230" customFormat="1" x14ac:dyDescent="0.25">
      <c r="B541" s="280"/>
      <c r="C541" s="281"/>
      <c r="D541" s="282"/>
      <c r="E541" s="283"/>
      <c r="F541" s="284"/>
      <c r="G541" s="284"/>
      <c r="H541" s="284"/>
      <c r="I541" s="284"/>
      <c r="J541" s="284"/>
      <c r="K541" s="284"/>
      <c r="L541" s="284"/>
      <c r="M541" s="284"/>
      <c r="N541" s="284"/>
      <c r="O541" s="285"/>
      <c r="P541" s="285"/>
      <c r="Q541" s="285"/>
    </row>
    <row r="542" spans="2:17" s="230" customFormat="1" x14ac:dyDescent="0.25">
      <c r="B542" s="280"/>
      <c r="C542" s="281"/>
      <c r="D542" s="282"/>
      <c r="E542" s="283"/>
      <c r="F542" s="284"/>
      <c r="G542" s="284"/>
      <c r="H542" s="284"/>
      <c r="I542" s="284"/>
      <c r="J542" s="284"/>
      <c r="K542" s="284"/>
      <c r="L542" s="284"/>
      <c r="M542" s="284"/>
      <c r="N542" s="284"/>
      <c r="O542" s="285"/>
      <c r="P542" s="285"/>
      <c r="Q542" s="285"/>
    </row>
    <row r="543" spans="2:17" s="230" customFormat="1" x14ac:dyDescent="0.25">
      <c r="B543" s="280"/>
      <c r="C543" s="281"/>
      <c r="D543" s="282"/>
      <c r="E543" s="283"/>
      <c r="F543" s="284"/>
      <c r="G543" s="284"/>
      <c r="H543" s="284"/>
      <c r="I543" s="284"/>
      <c r="J543" s="284"/>
      <c r="K543" s="284"/>
      <c r="L543" s="284"/>
      <c r="M543" s="284"/>
      <c r="N543" s="284"/>
      <c r="O543" s="285"/>
      <c r="P543" s="285"/>
      <c r="Q543" s="285"/>
    </row>
    <row r="544" spans="2:17" s="230" customFormat="1" x14ac:dyDescent="0.25">
      <c r="B544" s="280"/>
      <c r="C544" s="281"/>
      <c r="D544" s="282"/>
      <c r="E544" s="283"/>
      <c r="F544" s="284"/>
      <c r="G544" s="284"/>
      <c r="H544" s="284"/>
      <c r="I544" s="284"/>
      <c r="J544" s="284"/>
      <c r="K544" s="284"/>
      <c r="L544" s="284"/>
      <c r="M544" s="284"/>
      <c r="N544" s="284"/>
      <c r="O544" s="285"/>
      <c r="P544" s="285"/>
      <c r="Q544" s="285"/>
    </row>
    <row r="545" spans="2:17" s="230" customFormat="1" x14ac:dyDescent="0.25">
      <c r="B545" s="280"/>
      <c r="C545" s="281"/>
      <c r="D545" s="282"/>
      <c r="E545" s="283"/>
      <c r="F545" s="284"/>
      <c r="G545" s="284"/>
      <c r="H545" s="284"/>
      <c r="I545" s="284"/>
      <c r="J545" s="284"/>
      <c r="K545" s="284"/>
      <c r="L545" s="284"/>
      <c r="M545" s="284"/>
      <c r="N545" s="284"/>
      <c r="O545" s="285"/>
      <c r="P545" s="285"/>
      <c r="Q545" s="285"/>
    </row>
    <row r="546" spans="2:17" s="230" customFormat="1" x14ac:dyDescent="0.25">
      <c r="B546" s="280"/>
      <c r="C546" s="281"/>
      <c r="D546" s="282"/>
      <c r="E546" s="283"/>
      <c r="F546" s="284"/>
      <c r="G546" s="284"/>
      <c r="H546" s="284"/>
      <c r="I546" s="284"/>
      <c r="J546" s="284"/>
      <c r="K546" s="284"/>
      <c r="L546" s="284"/>
      <c r="M546" s="284"/>
      <c r="N546" s="284"/>
      <c r="O546" s="285"/>
      <c r="P546" s="285"/>
      <c r="Q546" s="285"/>
    </row>
    <row r="547" spans="2:17" s="230" customFormat="1" x14ac:dyDescent="0.25">
      <c r="B547" s="280"/>
      <c r="C547" s="281"/>
      <c r="D547" s="282"/>
      <c r="E547" s="283"/>
      <c r="F547" s="284"/>
      <c r="G547" s="284"/>
      <c r="H547" s="284"/>
      <c r="I547" s="284"/>
      <c r="J547" s="284"/>
      <c r="K547" s="284"/>
      <c r="L547" s="284"/>
      <c r="M547" s="284"/>
      <c r="N547" s="284"/>
      <c r="O547" s="285"/>
      <c r="P547" s="285"/>
      <c r="Q547" s="285"/>
    </row>
    <row r="548" spans="2:17" s="230" customFormat="1" x14ac:dyDescent="0.25">
      <c r="B548" s="280"/>
      <c r="C548" s="281"/>
      <c r="D548" s="282"/>
      <c r="E548" s="283"/>
      <c r="F548" s="284"/>
      <c r="G548" s="284"/>
      <c r="H548" s="284"/>
      <c r="I548" s="284"/>
      <c r="J548" s="284"/>
      <c r="K548" s="284"/>
      <c r="L548" s="284"/>
      <c r="M548" s="284"/>
      <c r="N548" s="284"/>
      <c r="O548" s="285"/>
      <c r="P548" s="285"/>
      <c r="Q548" s="285"/>
    </row>
    <row r="549" spans="2:17" s="230" customFormat="1" x14ac:dyDescent="0.25">
      <c r="B549" s="280"/>
      <c r="C549" s="281"/>
      <c r="D549" s="282"/>
      <c r="E549" s="283"/>
      <c r="F549" s="284"/>
      <c r="G549" s="284"/>
      <c r="H549" s="284"/>
      <c r="I549" s="284"/>
      <c r="J549" s="284"/>
      <c r="K549" s="284"/>
      <c r="L549" s="284"/>
      <c r="M549" s="284"/>
      <c r="N549" s="284"/>
      <c r="O549" s="285"/>
      <c r="P549" s="285"/>
      <c r="Q549" s="285"/>
    </row>
    <row r="550" spans="2:17" s="230" customFormat="1" x14ac:dyDescent="0.25">
      <c r="B550" s="280"/>
      <c r="C550" s="281"/>
      <c r="D550" s="282"/>
      <c r="E550" s="283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5"/>
      <c r="Q550" s="285"/>
    </row>
    <row r="551" spans="2:17" s="230" customFormat="1" x14ac:dyDescent="0.25">
      <c r="B551" s="280"/>
      <c r="C551" s="281"/>
      <c r="D551" s="282"/>
      <c r="E551" s="283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5"/>
      <c r="Q551" s="285"/>
    </row>
    <row r="552" spans="2:17" s="230" customFormat="1" x14ac:dyDescent="0.25">
      <c r="B552" s="280"/>
      <c r="C552" s="281"/>
      <c r="D552" s="282"/>
      <c r="E552" s="283"/>
      <c r="F552" s="284"/>
      <c r="G552" s="284"/>
      <c r="H552" s="284"/>
      <c r="I552" s="284"/>
      <c r="J552" s="284"/>
      <c r="K552" s="284"/>
      <c r="L552" s="284"/>
      <c r="M552" s="284"/>
      <c r="N552" s="284"/>
      <c r="O552" s="285"/>
      <c r="P552" s="285"/>
      <c r="Q552" s="285"/>
    </row>
    <row r="553" spans="2:17" s="230" customFormat="1" x14ac:dyDescent="0.25">
      <c r="B553" s="280"/>
      <c r="C553" s="281"/>
      <c r="D553" s="282"/>
      <c r="E553" s="283"/>
      <c r="F553" s="284"/>
      <c r="G553" s="284"/>
      <c r="H553" s="284"/>
      <c r="I553" s="284"/>
      <c r="J553" s="284"/>
      <c r="K553" s="284"/>
      <c r="L553" s="284"/>
      <c r="M553" s="284"/>
      <c r="N553" s="284"/>
      <c r="O553" s="285"/>
      <c r="P553" s="285"/>
      <c r="Q553" s="285"/>
    </row>
    <row r="554" spans="2:17" s="230" customFormat="1" x14ac:dyDescent="0.25">
      <c r="B554" s="280"/>
      <c r="C554" s="281"/>
      <c r="D554" s="282"/>
      <c r="E554" s="283"/>
      <c r="F554" s="284"/>
      <c r="G554" s="284"/>
      <c r="H554" s="284"/>
      <c r="I554" s="284"/>
      <c r="J554" s="284"/>
      <c r="K554" s="284"/>
      <c r="L554" s="284"/>
      <c r="M554" s="284"/>
      <c r="N554" s="284"/>
      <c r="O554" s="285"/>
      <c r="P554" s="285"/>
      <c r="Q554" s="285"/>
    </row>
    <row r="555" spans="2:17" s="230" customFormat="1" x14ac:dyDescent="0.25">
      <c r="B555" s="280"/>
      <c r="C555" s="281"/>
      <c r="D555" s="282"/>
      <c r="E555" s="283"/>
      <c r="F555" s="284"/>
      <c r="G555" s="284"/>
      <c r="H555" s="284"/>
      <c r="I555" s="284"/>
      <c r="J555" s="284"/>
      <c r="K555" s="284"/>
      <c r="L555" s="284"/>
      <c r="M555" s="284"/>
      <c r="N555" s="284"/>
      <c r="O555" s="285"/>
      <c r="P555" s="285"/>
      <c r="Q555" s="285"/>
    </row>
    <row r="556" spans="2:17" s="230" customFormat="1" x14ac:dyDescent="0.25">
      <c r="B556" s="280"/>
      <c r="C556" s="281"/>
      <c r="D556" s="282"/>
      <c r="E556" s="283"/>
      <c r="F556" s="284"/>
      <c r="G556" s="284"/>
      <c r="H556" s="284"/>
      <c r="I556" s="284"/>
      <c r="J556" s="284"/>
      <c r="K556" s="284"/>
      <c r="L556" s="284"/>
      <c r="M556" s="284"/>
      <c r="N556" s="284"/>
      <c r="O556" s="285"/>
      <c r="P556" s="285"/>
      <c r="Q556" s="285"/>
    </row>
    <row r="557" spans="2:17" s="230" customFormat="1" x14ac:dyDescent="0.25">
      <c r="B557" s="280"/>
      <c r="C557" s="281"/>
      <c r="D557" s="282"/>
      <c r="E557" s="283"/>
      <c r="F557" s="284"/>
      <c r="G557" s="284"/>
      <c r="H557" s="284"/>
      <c r="I557" s="284"/>
      <c r="J557" s="284"/>
      <c r="K557" s="284"/>
      <c r="L557" s="284"/>
      <c r="M557" s="284"/>
      <c r="N557" s="284"/>
      <c r="O557" s="285"/>
      <c r="P557" s="285"/>
      <c r="Q557" s="285"/>
    </row>
    <row r="558" spans="2:17" s="230" customFormat="1" x14ac:dyDescent="0.25">
      <c r="B558" s="280"/>
      <c r="C558" s="281"/>
      <c r="D558" s="282"/>
      <c r="E558" s="283"/>
      <c r="F558" s="284"/>
      <c r="G558" s="284"/>
      <c r="H558" s="284"/>
      <c r="I558" s="284"/>
      <c r="J558" s="284"/>
      <c r="K558" s="284"/>
      <c r="L558" s="284"/>
      <c r="M558" s="284"/>
      <c r="N558" s="284"/>
      <c r="O558" s="285"/>
      <c r="P558" s="285"/>
      <c r="Q558" s="285"/>
    </row>
    <row r="559" spans="2:17" s="230" customFormat="1" x14ac:dyDescent="0.25">
      <c r="B559" s="280"/>
      <c r="C559" s="281"/>
      <c r="D559" s="282"/>
      <c r="E559" s="283"/>
      <c r="F559" s="284"/>
      <c r="G559" s="284"/>
      <c r="H559" s="284"/>
      <c r="I559" s="284"/>
      <c r="J559" s="284"/>
      <c r="K559" s="284"/>
      <c r="L559" s="284"/>
      <c r="M559" s="284"/>
      <c r="N559" s="284"/>
      <c r="O559" s="285"/>
      <c r="P559" s="285"/>
      <c r="Q559" s="285"/>
    </row>
    <row r="560" spans="2:17" s="230" customFormat="1" x14ac:dyDescent="0.25">
      <c r="B560" s="280"/>
      <c r="C560" s="281"/>
      <c r="D560" s="282"/>
      <c r="E560" s="283"/>
      <c r="F560" s="284"/>
      <c r="G560" s="284"/>
      <c r="H560" s="284"/>
      <c r="I560" s="284"/>
      <c r="J560" s="284"/>
      <c r="K560" s="284"/>
      <c r="L560" s="284"/>
      <c r="M560" s="284"/>
      <c r="N560" s="284"/>
      <c r="O560" s="285"/>
      <c r="P560" s="285"/>
      <c r="Q560" s="285"/>
    </row>
    <row r="561" spans="2:17" s="230" customFormat="1" x14ac:dyDescent="0.25">
      <c r="B561" s="280"/>
      <c r="C561" s="281"/>
      <c r="D561" s="282"/>
      <c r="E561" s="283"/>
      <c r="F561" s="284"/>
      <c r="G561" s="284"/>
      <c r="H561" s="284"/>
      <c r="I561" s="284"/>
      <c r="J561" s="284"/>
      <c r="K561" s="284"/>
      <c r="L561" s="284"/>
      <c r="M561" s="284"/>
      <c r="N561" s="284"/>
      <c r="O561" s="285"/>
      <c r="P561" s="285"/>
      <c r="Q561" s="285"/>
    </row>
    <row r="562" spans="2:17" s="230" customFormat="1" x14ac:dyDescent="0.25">
      <c r="B562" s="280"/>
      <c r="C562" s="281"/>
      <c r="D562" s="282"/>
      <c r="E562" s="283"/>
      <c r="F562" s="284"/>
      <c r="G562" s="284"/>
      <c r="H562" s="284"/>
      <c r="I562" s="284"/>
      <c r="J562" s="284"/>
      <c r="K562" s="284"/>
      <c r="L562" s="284"/>
      <c r="M562" s="284"/>
      <c r="N562" s="284"/>
      <c r="O562" s="285"/>
      <c r="P562" s="285"/>
      <c r="Q562" s="285"/>
    </row>
    <row r="563" spans="2:17" s="230" customFormat="1" x14ac:dyDescent="0.25">
      <c r="B563" s="280"/>
      <c r="C563" s="281"/>
      <c r="D563" s="282"/>
      <c r="E563" s="283"/>
      <c r="F563" s="284"/>
      <c r="G563" s="284"/>
      <c r="H563" s="284"/>
      <c r="I563" s="284"/>
      <c r="J563" s="284"/>
      <c r="K563" s="284"/>
      <c r="L563" s="284"/>
      <c r="M563" s="284"/>
      <c r="N563" s="284"/>
      <c r="O563" s="285"/>
      <c r="P563" s="285"/>
      <c r="Q563" s="285"/>
    </row>
    <row r="564" spans="2:17" s="230" customFormat="1" x14ac:dyDescent="0.25">
      <c r="B564" s="280"/>
      <c r="C564" s="281"/>
      <c r="D564" s="282"/>
      <c r="E564" s="283"/>
      <c r="F564" s="284"/>
      <c r="G564" s="284"/>
      <c r="H564" s="284"/>
      <c r="I564" s="284"/>
      <c r="J564" s="284"/>
      <c r="K564" s="284"/>
      <c r="L564" s="284"/>
      <c r="M564" s="284"/>
      <c r="N564" s="284"/>
      <c r="O564" s="285"/>
      <c r="P564" s="285"/>
      <c r="Q564" s="285"/>
    </row>
    <row r="565" spans="2:17" s="230" customFormat="1" x14ac:dyDescent="0.25">
      <c r="B565" s="280"/>
      <c r="C565" s="281"/>
      <c r="D565" s="282"/>
      <c r="E565" s="283"/>
      <c r="F565" s="284"/>
      <c r="G565" s="284"/>
      <c r="H565" s="284"/>
      <c r="I565" s="284"/>
      <c r="J565" s="284"/>
      <c r="K565" s="284"/>
      <c r="L565" s="284"/>
      <c r="M565" s="284"/>
      <c r="N565" s="284"/>
      <c r="O565" s="285"/>
      <c r="P565" s="285"/>
      <c r="Q565" s="285"/>
    </row>
    <row r="566" spans="2:17" s="230" customFormat="1" x14ac:dyDescent="0.25">
      <c r="B566" s="280"/>
      <c r="C566" s="281"/>
      <c r="D566" s="282"/>
      <c r="E566" s="283"/>
      <c r="F566" s="284"/>
      <c r="G566" s="284"/>
      <c r="H566" s="284"/>
      <c r="I566" s="284"/>
      <c r="J566" s="284"/>
      <c r="K566" s="284"/>
      <c r="L566" s="284"/>
      <c r="M566" s="284"/>
      <c r="N566" s="284"/>
      <c r="O566" s="285"/>
      <c r="P566" s="285"/>
      <c r="Q566" s="285"/>
    </row>
    <row r="567" spans="2:17" s="230" customFormat="1" x14ac:dyDescent="0.25">
      <c r="B567" s="280"/>
      <c r="C567" s="281"/>
      <c r="D567" s="282"/>
      <c r="E567" s="283"/>
      <c r="F567" s="284"/>
      <c r="G567" s="284"/>
      <c r="H567" s="284"/>
      <c r="I567" s="284"/>
      <c r="J567" s="284"/>
      <c r="K567" s="284"/>
      <c r="L567" s="284"/>
      <c r="M567" s="284"/>
      <c r="N567" s="284"/>
      <c r="O567" s="285"/>
      <c r="P567" s="285"/>
      <c r="Q567" s="285"/>
    </row>
    <row r="568" spans="2:17" s="230" customFormat="1" x14ac:dyDescent="0.25">
      <c r="B568" s="280"/>
      <c r="C568" s="281"/>
      <c r="D568" s="282"/>
      <c r="E568" s="283"/>
      <c r="F568" s="284"/>
      <c r="G568" s="284"/>
      <c r="H568" s="284"/>
      <c r="I568" s="284"/>
      <c r="J568" s="284"/>
      <c r="K568" s="284"/>
      <c r="L568" s="284"/>
      <c r="M568" s="284"/>
      <c r="N568" s="284"/>
      <c r="O568" s="285"/>
      <c r="P568" s="285"/>
      <c r="Q568" s="285"/>
    </row>
    <row r="569" spans="2:17" s="230" customFormat="1" x14ac:dyDescent="0.25">
      <c r="B569" s="280"/>
      <c r="C569" s="281"/>
      <c r="D569" s="282"/>
      <c r="E569" s="283"/>
      <c r="F569" s="284"/>
      <c r="G569" s="284"/>
      <c r="H569" s="284"/>
      <c r="I569" s="284"/>
      <c r="J569" s="284"/>
      <c r="K569" s="284"/>
      <c r="L569" s="284"/>
      <c r="M569" s="284"/>
      <c r="N569" s="284"/>
      <c r="O569" s="285"/>
      <c r="P569" s="285"/>
      <c r="Q569" s="285"/>
    </row>
    <row r="570" spans="2:17" s="230" customFormat="1" x14ac:dyDescent="0.25">
      <c r="B570" s="280"/>
      <c r="C570" s="281"/>
      <c r="D570" s="282"/>
      <c r="E570" s="283"/>
      <c r="F570" s="284"/>
      <c r="G570" s="284"/>
      <c r="H570" s="284"/>
      <c r="I570" s="284"/>
      <c r="J570" s="284"/>
      <c r="K570" s="284"/>
      <c r="L570" s="284"/>
      <c r="M570" s="284"/>
      <c r="N570" s="284"/>
      <c r="O570" s="285"/>
      <c r="P570" s="285"/>
      <c r="Q570" s="285"/>
    </row>
    <row r="571" spans="2:17" s="230" customFormat="1" x14ac:dyDescent="0.25">
      <c r="B571" s="280"/>
      <c r="C571" s="281"/>
      <c r="D571" s="282"/>
      <c r="E571" s="283"/>
      <c r="F571" s="284"/>
      <c r="G571" s="284"/>
      <c r="H571" s="284"/>
      <c r="I571" s="284"/>
      <c r="J571" s="284"/>
      <c r="K571" s="284"/>
      <c r="L571" s="284"/>
      <c r="M571" s="284"/>
      <c r="N571" s="284"/>
      <c r="O571" s="285"/>
      <c r="P571" s="285"/>
      <c r="Q571" s="285"/>
    </row>
    <row r="572" spans="2:17" s="230" customFormat="1" x14ac:dyDescent="0.25">
      <c r="B572" s="280"/>
      <c r="C572" s="281"/>
      <c r="D572" s="282"/>
      <c r="E572" s="283"/>
      <c r="F572" s="284"/>
      <c r="G572" s="284"/>
      <c r="H572" s="284"/>
      <c r="I572" s="284"/>
      <c r="J572" s="284"/>
      <c r="K572" s="284"/>
      <c r="L572" s="284"/>
      <c r="M572" s="284"/>
      <c r="N572" s="284"/>
      <c r="O572" s="285"/>
      <c r="P572" s="285"/>
      <c r="Q572" s="285"/>
    </row>
    <row r="573" spans="2:17" s="230" customFormat="1" x14ac:dyDescent="0.25">
      <c r="B573" s="280"/>
      <c r="C573" s="281"/>
      <c r="D573" s="282"/>
      <c r="E573" s="283"/>
      <c r="F573" s="284"/>
      <c r="G573" s="284"/>
      <c r="H573" s="284"/>
      <c r="I573" s="284"/>
      <c r="J573" s="284"/>
      <c r="K573" s="284"/>
      <c r="L573" s="284"/>
      <c r="M573" s="284"/>
      <c r="N573" s="284"/>
      <c r="O573" s="285"/>
      <c r="P573" s="285"/>
      <c r="Q573" s="285"/>
    </row>
    <row r="574" spans="2:17" s="230" customFormat="1" x14ac:dyDescent="0.25">
      <c r="B574" s="280"/>
      <c r="C574" s="281"/>
      <c r="D574" s="282"/>
      <c r="E574" s="283"/>
      <c r="F574" s="284"/>
      <c r="G574" s="284"/>
      <c r="H574" s="284"/>
      <c r="I574" s="284"/>
      <c r="J574" s="284"/>
      <c r="K574" s="284"/>
      <c r="L574" s="284"/>
      <c r="M574" s="284"/>
      <c r="N574" s="284"/>
      <c r="O574" s="285"/>
      <c r="P574" s="285"/>
      <c r="Q574" s="285"/>
    </row>
    <row r="575" spans="2:17" s="230" customFormat="1" x14ac:dyDescent="0.25">
      <c r="B575" s="280"/>
      <c r="C575" s="281"/>
      <c r="D575" s="282"/>
      <c r="E575" s="283"/>
      <c r="F575" s="284"/>
      <c r="G575" s="284"/>
      <c r="H575" s="284"/>
      <c r="I575" s="284"/>
      <c r="J575" s="284"/>
      <c r="K575" s="284"/>
      <c r="L575" s="284"/>
      <c r="M575" s="284"/>
      <c r="N575" s="284"/>
      <c r="O575" s="285"/>
      <c r="P575" s="285"/>
      <c r="Q575" s="285"/>
    </row>
    <row r="576" spans="2:17" s="230" customFormat="1" x14ac:dyDescent="0.25">
      <c r="B576" s="280"/>
      <c r="C576" s="281"/>
      <c r="D576" s="282"/>
      <c r="E576" s="283"/>
      <c r="F576" s="284"/>
      <c r="G576" s="284"/>
      <c r="H576" s="284"/>
      <c r="I576" s="284"/>
      <c r="J576" s="284"/>
      <c r="K576" s="284"/>
      <c r="L576" s="284"/>
      <c r="M576" s="284"/>
      <c r="N576" s="284"/>
      <c r="O576" s="285"/>
      <c r="P576" s="285"/>
      <c r="Q576" s="285"/>
    </row>
    <row r="577" spans="2:17" s="230" customFormat="1" x14ac:dyDescent="0.25">
      <c r="B577" s="280"/>
      <c r="C577" s="281"/>
      <c r="D577" s="282"/>
      <c r="E577" s="283"/>
      <c r="F577" s="284"/>
      <c r="G577" s="284"/>
      <c r="H577" s="284"/>
      <c r="I577" s="284"/>
      <c r="J577" s="284"/>
      <c r="K577" s="284"/>
      <c r="L577" s="284"/>
      <c r="M577" s="284"/>
      <c r="N577" s="284"/>
      <c r="O577" s="285"/>
      <c r="P577" s="285"/>
      <c r="Q577" s="285"/>
    </row>
    <row r="578" spans="2:17" s="230" customFormat="1" x14ac:dyDescent="0.25">
      <c r="B578" s="280"/>
      <c r="C578" s="281"/>
      <c r="D578" s="282"/>
      <c r="E578" s="283"/>
      <c r="F578" s="284"/>
      <c r="G578" s="284"/>
      <c r="H578" s="284"/>
      <c r="I578" s="284"/>
      <c r="J578" s="284"/>
      <c r="K578" s="284"/>
      <c r="L578" s="284"/>
      <c r="M578" s="284"/>
      <c r="N578" s="284"/>
      <c r="O578" s="285"/>
      <c r="P578" s="285"/>
      <c r="Q578" s="285"/>
    </row>
    <row r="579" spans="2:17" s="230" customFormat="1" x14ac:dyDescent="0.25">
      <c r="B579" s="280"/>
      <c r="C579" s="281"/>
      <c r="D579" s="282"/>
      <c r="E579" s="283"/>
      <c r="F579" s="284"/>
      <c r="G579" s="284"/>
      <c r="H579" s="284"/>
      <c r="I579" s="284"/>
      <c r="J579" s="284"/>
      <c r="K579" s="284"/>
      <c r="L579" s="284"/>
      <c r="M579" s="284"/>
      <c r="N579" s="284"/>
      <c r="O579" s="285"/>
      <c r="P579" s="285"/>
      <c r="Q579" s="285"/>
    </row>
    <row r="580" spans="2:17" s="230" customFormat="1" x14ac:dyDescent="0.25">
      <c r="B580" s="280"/>
      <c r="C580" s="281"/>
      <c r="D580" s="282"/>
      <c r="E580" s="283"/>
      <c r="F580" s="284"/>
      <c r="G580" s="284"/>
      <c r="H580" s="284"/>
      <c r="I580" s="284"/>
      <c r="J580" s="284"/>
      <c r="K580" s="284"/>
      <c r="L580" s="284"/>
      <c r="M580" s="284"/>
      <c r="N580" s="284"/>
      <c r="O580" s="285"/>
      <c r="P580" s="285"/>
      <c r="Q580" s="285"/>
    </row>
    <row r="581" spans="2:17" s="230" customFormat="1" x14ac:dyDescent="0.25">
      <c r="B581" s="280"/>
      <c r="C581" s="281"/>
      <c r="D581" s="282"/>
      <c r="E581" s="283"/>
      <c r="F581" s="284"/>
      <c r="G581" s="284"/>
      <c r="H581" s="284"/>
      <c r="I581" s="284"/>
      <c r="J581" s="284"/>
      <c r="K581" s="284"/>
      <c r="L581" s="284"/>
      <c r="M581" s="284"/>
      <c r="N581" s="284"/>
      <c r="O581" s="285"/>
      <c r="P581" s="285"/>
      <c r="Q581" s="285"/>
    </row>
    <row r="582" spans="2:17" s="230" customFormat="1" x14ac:dyDescent="0.25">
      <c r="B582" s="280"/>
      <c r="C582" s="281"/>
      <c r="D582" s="282"/>
      <c r="E582" s="283"/>
      <c r="F582" s="284"/>
      <c r="G582" s="284"/>
      <c r="H582" s="284"/>
      <c r="I582" s="284"/>
      <c r="J582" s="284"/>
      <c r="K582" s="284"/>
      <c r="L582" s="284"/>
      <c r="M582" s="284"/>
      <c r="N582" s="284"/>
      <c r="O582" s="285"/>
      <c r="P582" s="285"/>
      <c r="Q582" s="285"/>
    </row>
    <row r="583" spans="2:17" s="1" customFormat="1" x14ac:dyDescent="0.25">
      <c r="B583" s="219"/>
      <c r="C583" s="220"/>
      <c r="D583" s="221"/>
      <c r="E583" s="222"/>
      <c r="F583" s="223"/>
      <c r="G583" s="223"/>
      <c r="H583" s="223"/>
      <c r="I583" s="223"/>
      <c r="J583" s="223"/>
      <c r="K583" s="223"/>
      <c r="L583" s="224"/>
      <c r="M583" s="224"/>
      <c r="N583" s="223"/>
      <c r="O583" s="225"/>
      <c r="P583" s="225"/>
      <c r="Q583" s="225"/>
    </row>
    <row r="584" spans="2:17" s="1" customFormat="1" x14ac:dyDescent="0.25">
      <c r="B584" s="219"/>
      <c r="C584" s="220"/>
      <c r="D584" s="221"/>
      <c r="E584" s="222"/>
      <c r="F584" s="223"/>
      <c r="G584" s="223"/>
      <c r="H584" s="223"/>
      <c r="I584" s="223"/>
      <c r="J584" s="223"/>
      <c r="K584" s="223"/>
      <c r="L584" s="224"/>
      <c r="M584" s="224"/>
      <c r="N584" s="223"/>
      <c r="O584" s="225"/>
      <c r="P584" s="225"/>
      <c r="Q584" s="225"/>
    </row>
    <row r="585" spans="2:17" s="1" customFormat="1" x14ac:dyDescent="0.25">
      <c r="B585" s="219"/>
      <c r="C585" s="220"/>
      <c r="D585" s="221"/>
      <c r="E585" s="222"/>
      <c r="F585" s="223"/>
      <c r="G585" s="223"/>
      <c r="H585" s="223"/>
      <c r="I585" s="223"/>
      <c r="J585" s="223"/>
      <c r="K585" s="223"/>
      <c r="L585" s="224"/>
      <c r="M585" s="224"/>
      <c r="N585" s="223"/>
      <c r="O585" s="225"/>
      <c r="P585" s="225"/>
      <c r="Q585" s="225"/>
    </row>
    <row r="586" spans="2:17" s="1" customFormat="1" x14ac:dyDescent="0.25">
      <c r="B586" s="219"/>
      <c r="C586" s="220"/>
      <c r="D586" s="221"/>
      <c r="E586" s="222"/>
      <c r="F586" s="223"/>
      <c r="G586" s="223"/>
      <c r="H586" s="223"/>
      <c r="I586" s="223"/>
      <c r="J586" s="223"/>
      <c r="K586" s="223"/>
      <c r="L586" s="224"/>
      <c r="M586" s="224"/>
      <c r="N586" s="223"/>
      <c r="O586" s="225"/>
      <c r="P586" s="225"/>
      <c r="Q586" s="225"/>
    </row>
    <row r="587" spans="2:17" s="1" customFormat="1" x14ac:dyDescent="0.25">
      <c r="B587" s="219"/>
      <c r="C587" s="220"/>
      <c r="D587" s="221"/>
      <c r="E587" s="222"/>
      <c r="F587" s="223"/>
      <c r="G587" s="223"/>
      <c r="H587" s="223"/>
      <c r="I587" s="223"/>
      <c r="J587" s="223"/>
      <c r="K587" s="223"/>
      <c r="L587" s="224"/>
      <c r="M587" s="224"/>
      <c r="N587" s="223"/>
      <c r="O587" s="225"/>
      <c r="P587" s="225"/>
      <c r="Q587" s="225"/>
    </row>
    <row r="588" spans="2:17" s="1" customFormat="1" x14ac:dyDescent="0.25">
      <c r="B588" s="219"/>
      <c r="C588" s="220"/>
      <c r="D588" s="221"/>
      <c r="E588" s="222"/>
      <c r="F588" s="223"/>
      <c r="G588" s="223"/>
      <c r="H588" s="223"/>
      <c r="I588" s="223"/>
      <c r="J588" s="223"/>
      <c r="K588" s="223"/>
      <c r="L588" s="224"/>
      <c r="M588" s="224"/>
      <c r="N588" s="223"/>
      <c r="O588" s="225"/>
      <c r="P588" s="225"/>
      <c r="Q588" s="225"/>
    </row>
    <row r="589" spans="2:17" s="1" customFormat="1" x14ac:dyDescent="0.25">
      <c r="B589" s="219"/>
      <c r="C589" s="220"/>
      <c r="D589" s="221"/>
      <c r="E589" s="222"/>
      <c r="F589" s="223"/>
      <c r="G589" s="223"/>
      <c r="H589" s="223"/>
      <c r="I589" s="223"/>
      <c r="J589" s="223"/>
      <c r="K589" s="223"/>
      <c r="L589" s="224"/>
      <c r="M589" s="224"/>
      <c r="N589" s="223"/>
      <c r="O589" s="225"/>
      <c r="P589" s="225"/>
      <c r="Q589" s="225"/>
    </row>
    <row r="590" spans="2:17" s="1" customFormat="1" x14ac:dyDescent="0.25">
      <c r="B590" s="219"/>
      <c r="C590" s="220"/>
      <c r="D590" s="221"/>
      <c r="E590" s="222"/>
      <c r="F590" s="223"/>
      <c r="G590" s="223"/>
      <c r="H590" s="223"/>
      <c r="I590" s="223"/>
      <c r="J590" s="223"/>
      <c r="K590" s="223"/>
      <c r="L590" s="224"/>
      <c r="M590" s="224"/>
      <c r="N590" s="223"/>
      <c r="O590" s="225"/>
      <c r="P590" s="225"/>
      <c r="Q590" s="225"/>
    </row>
    <row r="591" spans="2:17" s="1" customFormat="1" x14ac:dyDescent="0.25">
      <c r="B591" s="219"/>
      <c r="C591" s="220"/>
      <c r="D591" s="221"/>
      <c r="E591" s="222"/>
      <c r="F591" s="223"/>
      <c r="G591" s="223"/>
      <c r="H591" s="223"/>
      <c r="I591" s="223"/>
      <c r="J591" s="223"/>
      <c r="K591" s="223"/>
      <c r="L591" s="224"/>
      <c r="M591" s="224"/>
      <c r="N591" s="223"/>
      <c r="O591" s="225"/>
      <c r="P591" s="225"/>
      <c r="Q591" s="225"/>
    </row>
    <row r="592" spans="2:17" s="1" customFormat="1" x14ac:dyDescent="0.25">
      <c r="B592" s="219"/>
      <c r="C592" s="220"/>
      <c r="D592" s="221"/>
      <c r="E592" s="222"/>
      <c r="F592" s="223"/>
      <c r="G592" s="223"/>
      <c r="H592" s="223"/>
      <c r="I592" s="223"/>
      <c r="J592" s="223"/>
      <c r="K592" s="223"/>
      <c r="L592" s="224"/>
      <c r="M592" s="224"/>
      <c r="N592" s="223"/>
      <c r="O592" s="225"/>
      <c r="P592" s="225"/>
      <c r="Q592" s="225"/>
    </row>
    <row r="593" spans="16:17" s="1" customFormat="1" x14ac:dyDescent="0.25">
      <c r="P593" s="225"/>
      <c r="Q593" s="225"/>
    </row>
    <row r="594" spans="16:17" s="1" customFormat="1" x14ac:dyDescent="0.25">
      <c r="P594" s="225"/>
      <c r="Q594" s="225"/>
    </row>
    <row r="595" spans="16:17" s="1" customFormat="1" x14ac:dyDescent="0.25">
      <c r="P595" s="225"/>
      <c r="Q595" s="225"/>
    </row>
    <row r="596" spans="16:17" s="1" customFormat="1" x14ac:dyDescent="0.25">
      <c r="P596" s="225"/>
      <c r="Q596" s="225"/>
    </row>
    <row r="597" spans="16:17" s="1" customFormat="1" x14ac:dyDescent="0.25">
      <c r="P597" s="225"/>
      <c r="Q597" s="225"/>
    </row>
    <row r="598" spans="16:17" s="1" customFormat="1" x14ac:dyDescent="0.25">
      <c r="P598" s="225"/>
      <c r="Q598" s="225"/>
    </row>
    <row r="599" spans="16:17" s="1" customFormat="1" x14ac:dyDescent="0.25">
      <c r="P599" s="225"/>
      <c r="Q599" s="225"/>
    </row>
    <row r="600" spans="16:17" s="1" customFormat="1" x14ac:dyDescent="0.25">
      <c r="P600" s="225"/>
      <c r="Q600" s="225"/>
    </row>
    <row r="601" spans="16:17" s="1" customFormat="1" x14ac:dyDescent="0.25">
      <c r="P601" s="225"/>
      <c r="Q601" s="225"/>
    </row>
    <row r="602" spans="16:17" s="1" customFormat="1" x14ac:dyDescent="0.25">
      <c r="P602" s="225"/>
      <c r="Q602" s="225"/>
    </row>
    <row r="603" spans="16:17" s="1" customFormat="1" x14ac:dyDescent="0.25">
      <c r="P603" s="225"/>
      <c r="Q603" s="225"/>
    </row>
    <row r="604" spans="16:17" s="1" customFormat="1" x14ac:dyDescent="0.25">
      <c r="P604" s="225"/>
      <c r="Q604" s="225"/>
    </row>
    <row r="605" spans="16:17" s="1" customFormat="1" x14ac:dyDescent="0.25">
      <c r="P605" s="225"/>
      <c r="Q605" s="225"/>
    </row>
    <row r="606" spans="16:17" s="1" customFormat="1" x14ac:dyDescent="0.25">
      <c r="P606" s="225"/>
      <c r="Q606" s="225"/>
    </row>
    <row r="607" spans="16:17" s="1" customFormat="1" x14ac:dyDescent="0.25">
      <c r="P607" s="225"/>
      <c r="Q607" s="225"/>
    </row>
    <row r="608" spans="16:17" s="1" customFormat="1" x14ac:dyDescent="0.25">
      <c r="P608" s="225"/>
      <c r="Q608" s="225"/>
    </row>
    <row r="609" spans="16:17" s="1" customFormat="1" x14ac:dyDescent="0.25">
      <c r="P609" s="225"/>
      <c r="Q609" s="225"/>
    </row>
    <row r="610" spans="16:17" s="1" customFormat="1" x14ac:dyDescent="0.25">
      <c r="P610" s="225"/>
      <c r="Q610" s="225"/>
    </row>
    <row r="611" spans="16:17" s="1" customFormat="1" x14ac:dyDescent="0.25">
      <c r="P611" s="225"/>
      <c r="Q611" s="225"/>
    </row>
    <row r="612" spans="16:17" s="1" customFormat="1" x14ac:dyDescent="0.25">
      <c r="P612" s="225"/>
      <c r="Q612" s="225"/>
    </row>
    <row r="613" spans="16:17" s="1" customFormat="1" x14ac:dyDescent="0.25">
      <c r="P613" s="225"/>
      <c r="Q613" s="225"/>
    </row>
    <row r="614" spans="16:17" s="1" customFormat="1" x14ac:dyDescent="0.25">
      <c r="P614" s="225"/>
      <c r="Q614" s="225"/>
    </row>
    <row r="615" spans="16:17" s="1" customFormat="1" x14ac:dyDescent="0.25">
      <c r="P615" s="225"/>
      <c r="Q615" s="225"/>
    </row>
    <row r="616" spans="16:17" s="1" customFormat="1" x14ac:dyDescent="0.25">
      <c r="P616" s="225"/>
      <c r="Q616" s="225"/>
    </row>
    <row r="617" spans="16:17" s="1" customFormat="1" x14ac:dyDescent="0.25">
      <c r="P617" s="225"/>
      <c r="Q617" s="225"/>
    </row>
    <row r="618" spans="16:17" s="1" customFormat="1" x14ac:dyDescent="0.25">
      <c r="P618" s="225"/>
      <c r="Q618" s="225"/>
    </row>
    <row r="619" spans="16:17" s="1" customFormat="1" x14ac:dyDescent="0.25">
      <c r="P619" s="225"/>
      <c r="Q619" s="225"/>
    </row>
    <row r="620" spans="16:17" s="1" customFormat="1" x14ac:dyDescent="0.25">
      <c r="P620" s="225"/>
      <c r="Q620" s="225"/>
    </row>
    <row r="621" spans="16:17" s="1" customFormat="1" x14ac:dyDescent="0.25">
      <c r="P621" s="225"/>
      <c r="Q621" s="225"/>
    </row>
    <row r="622" spans="16:17" s="1" customFormat="1" x14ac:dyDescent="0.25">
      <c r="P622" s="225"/>
      <c r="Q622" s="225"/>
    </row>
    <row r="623" spans="16:17" s="1" customFormat="1" x14ac:dyDescent="0.25">
      <c r="P623" s="225"/>
      <c r="Q623" s="225"/>
    </row>
    <row r="624" spans="16:17" s="1" customFormat="1" x14ac:dyDescent="0.25">
      <c r="P624" s="225"/>
      <c r="Q624" s="225"/>
    </row>
    <row r="625" spans="16:17" s="1" customFormat="1" x14ac:dyDescent="0.25">
      <c r="P625" s="225"/>
      <c r="Q625" s="225"/>
    </row>
    <row r="626" spans="16:17" s="1" customFormat="1" x14ac:dyDescent="0.25">
      <c r="P626" s="225"/>
      <c r="Q626" s="225"/>
    </row>
    <row r="627" spans="16:17" s="1" customFormat="1" x14ac:dyDescent="0.25">
      <c r="P627" s="225"/>
      <c r="Q627" s="225"/>
    </row>
    <row r="628" spans="16:17" s="1" customFormat="1" x14ac:dyDescent="0.25">
      <c r="P628" s="225"/>
      <c r="Q628" s="225"/>
    </row>
    <row r="629" spans="16:17" s="1" customFormat="1" x14ac:dyDescent="0.25">
      <c r="P629" s="225"/>
      <c r="Q629" s="225"/>
    </row>
    <row r="630" spans="16:17" s="1" customFormat="1" x14ac:dyDescent="0.25">
      <c r="P630" s="225"/>
      <c r="Q630" s="225"/>
    </row>
    <row r="631" spans="16:17" s="1" customFormat="1" x14ac:dyDescent="0.25">
      <c r="P631" s="225"/>
      <c r="Q631" s="225"/>
    </row>
    <row r="632" spans="16:17" s="1" customFormat="1" x14ac:dyDescent="0.25">
      <c r="P632" s="225"/>
      <c r="Q632" s="225"/>
    </row>
    <row r="633" spans="16:17" s="1" customFormat="1" x14ac:dyDescent="0.25">
      <c r="P633" s="225"/>
      <c r="Q633" s="225"/>
    </row>
    <row r="634" spans="16:17" s="1" customFormat="1" x14ac:dyDescent="0.25">
      <c r="P634" s="225"/>
      <c r="Q634" s="225"/>
    </row>
    <row r="635" spans="16:17" s="1" customFormat="1" x14ac:dyDescent="0.25">
      <c r="P635" s="225"/>
      <c r="Q635" s="225"/>
    </row>
    <row r="636" spans="16:17" s="1" customFormat="1" x14ac:dyDescent="0.25">
      <c r="P636" s="225"/>
      <c r="Q636" s="225"/>
    </row>
    <row r="637" spans="16:17" s="1" customFormat="1" x14ac:dyDescent="0.25">
      <c r="P637" s="225"/>
      <c r="Q637" s="225"/>
    </row>
    <row r="638" spans="16:17" s="1" customFormat="1" x14ac:dyDescent="0.25">
      <c r="P638" s="225"/>
      <c r="Q638" s="225"/>
    </row>
    <row r="639" spans="16:17" s="1" customFormat="1" x14ac:dyDescent="0.25">
      <c r="P639" s="225"/>
      <c r="Q639" s="225"/>
    </row>
    <row r="640" spans="16:17" s="1" customFormat="1" x14ac:dyDescent="0.25">
      <c r="P640" s="225"/>
      <c r="Q640" s="225"/>
    </row>
    <row r="641" spans="16:17" s="1" customFormat="1" x14ac:dyDescent="0.25">
      <c r="P641" s="225"/>
      <c r="Q641" s="225"/>
    </row>
    <row r="642" spans="16:17" s="1" customFormat="1" x14ac:dyDescent="0.25">
      <c r="P642" s="225"/>
      <c r="Q642" s="225"/>
    </row>
    <row r="643" spans="16:17" s="1" customFormat="1" x14ac:dyDescent="0.25">
      <c r="P643" s="225"/>
      <c r="Q643" s="225"/>
    </row>
    <row r="644" spans="16:17" s="1" customFormat="1" x14ac:dyDescent="0.25">
      <c r="P644" s="225"/>
      <c r="Q644" s="225"/>
    </row>
    <row r="645" spans="16:17" s="1" customFormat="1" x14ac:dyDescent="0.25">
      <c r="P645" s="225"/>
      <c r="Q645" s="225"/>
    </row>
    <row r="646" spans="16:17" s="1" customFormat="1" x14ac:dyDescent="0.25">
      <c r="P646" s="225"/>
      <c r="Q646" s="225"/>
    </row>
    <row r="647" spans="16:17" s="1" customFormat="1" x14ac:dyDescent="0.25">
      <c r="P647" s="225"/>
      <c r="Q647" s="225"/>
    </row>
    <row r="648" spans="16:17" s="1" customFormat="1" x14ac:dyDescent="0.25">
      <c r="P648" s="225"/>
      <c r="Q648" s="225"/>
    </row>
    <row r="649" spans="16:17" s="1" customFormat="1" x14ac:dyDescent="0.25">
      <c r="P649" s="225"/>
      <c r="Q649" s="225"/>
    </row>
    <row r="650" spans="16:17" s="1" customFormat="1" x14ac:dyDescent="0.25">
      <c r="P650" s="225"/>
      <c r="Q650" s="225"/>
    </row>
    <row r="651" spans="16:17" s="1" customFormat="1" x14ac:dyDescent="0.25">
      <c r="P651" s="225"/>
      <c r="Q651" s="225"/>
    </row>
    <row r="652" spans="16:17" s="1" customFormat="1" x14ac:dyDescent="0.25">
      <c r="P652" s="225"/>
      <c r="Q652" s="225"/>
    </row>
    <row r="653" spans="16:17" s="1" customFormat="1" x14ac:dyDescent="0.25">
      <c r="P653" s="225"/>
      <c r="Q653" s="225"/>
    </row>
    <row r="654" spans="16:17" s="1" customFormat="1" x14ac:dyDescent="0.25">
      <c r="P654" s="225"/>
      <c r="Q654" s="225"/>
    </row>
    <row r="655" spans="16:17" s="1" customFormat="1" x14ac:dyDescent="0.25">
      <c r="P655" s="225"/>
      <c r="Q655" s="225"/>
    </row>
    <row r="656" spans="16:17" s="1" customFormat="1" x14ac:dyDescent="0.25">
      <c r="P656" s="225"/>
      <c r="Q656" s="225"/>
    </row>
    <row r="657" spans="16:17" s="1" customFormat="1" x14ac:dyDescent="0.25">
      <c r="P657" s="225"/>
      <c r="Q657" s="225"/>
    </row>
    <row r="658" spans="16:17" s="1" customFormat="1" x14ac:dyDescent="0.25">
      <c r="P658" s="225"/>
      <c r="Q658" s="225"/>
    </row>
    <row r="659" spans="16:17" s="1" customFormat="1" x14ac:dyDescent="0.25">
      <c r="P659" s="225"/>
      <c r="Q659" s="225"/>
    </row>
    <row r="660" spans="16:17" s="1" customFormat="1" x14ac:dyDescent="0.25">
      <c r="P660" s="225"/>
      <c r="Q660" s="225"/>
    </row>
    <row r="661" spans="16:17" s="1" customFormat="1" x14ac:dyDescent="0.25">
      <c r="P661" s="225"/>
      <c r="Q661" s="225"/>
    </row>
    <row r="662" spans="16:17" s="1" customFormat="1" x14ac:dyDescent="0.25">
      <c r="P662" s="225"/>
      <c r="Q662" s="225"/>
    </row>
    <row r="663" spans="16:17" s="1" customFormat="1" x14ac:dyDescent="0.25">
      <c r="P663" s="225"/>
      <c r="Q663" s="225"/>
    </row>
    <row r="664" spans="16:17" s="1" customFormat="1" x14ac:dyDescent="0.25">
      <c r="P664" s="225"/>
      <c r="Q664" s="225"/>
    </row>
    <row r="665" spans="16:17" s="1" customFormat="1" x14ac:dyDescent="0.25">
      <c r="P665" s="225"/>
      <c r="Q665" s="225"/>
    </row>
    <row r="666" spans="16:17" s="1" customFormat="1" x14ac:dyDescent="0.25">
      <c r="P666" s="225"/>
      <c r="Q666" s="225"/>
    </row>
    <row r="667" spans="16:17" s="1" customFormat="1" x14ac:dyDescent="0.25">
      <c r="P667" s="225"/>
      <c r="Q667" s="225"/>
    </row>
    <row r="668" spans="16:17" s="1" customFormat="1" x14ac:dyDescent="0.25">
      <c r="P668" s="225"/>
      <c r="Q668" s="225"/>
    </row>
    <row r="669" spans="16:17" s="1" customFormat="1" x14ac:dyDescent="0.25">
      <c r="P669" s="225"/>
      <c r="Q669" s="225"/>
    </row>
    <row r="670" spans="16:17" s="1" customFormat="1" x14ac:dyDescent="0.25">
      <c r="P670" s="225"/>
      <c r="Q670" s="225"/>
    </row>
    <row r="671" spans="16:17" s="1" customFormat="1" x14ac:dyDescent="0.25">
      <c r="P671" s="225"/>
      <c r="Q671" s="225"/>
    </row>
    <row r="672" spans="16:17" s="1" customFormat="1" x14ac:dyDescent="0.25">
      <c r="P672" s="225"/>
      <c r="Q672" s="225"/>
    </row>
    <row r="673" spans="16:17" s="1" customFormat="1" x14ac:dyDescent="0.25">
      <c r="P673" s="225"/>
      <c r="Q673" s="225"/>
    </row>
    <row r="674" spans="16:17" s="1" customFormat="1" x14ac:dyDescent="0.25">
      <c r="P674" s="225"/>
      <c r="Q674" s="225"/>
    </row>
    <row r="675" spans="16:17" s="1" customFormat="1" x14ac:dyDescent="0.25">
      <c r="P675" s="225"/>
      <c r="Q675" s="225"/>
    </row>
    <row r="676" spans="16:17" s="1" customFormat="1" x14ac:dyDescent="0.25">
      <c r="P676" s="225"/>
      <c r="Q676" s="225"/>
    </row>
    <row r="677" spans="16:17" s="1" customFormat="1" x14ac:dyDescent="0.25">
      <c r="P677" s="225"/>
      <c r="Q677" s="225"/>
    </row>
    <row r="678" spans="16:17" s="1" customFormat="1" x14ac:dyDescent="0.25">
      <c r="P678" s="225"/>
      <c r="Q678" s="225"/>
    </row>
    <row r="679" spans="16:17" s="1" customFormat="1" x14ac:dyDescent="0.25">
      <c r="P679" s="225"/>
      <c r="Q679" s="225"/>
    </row>
    <row r="680" spans="16:17" s="1" customFormat="1" x14ac:dyDescent="0.25">
      <c r="P680" s="225"/>
      <c r="Q680" s="225"/>
    </row>
    <row r="681" spans="16:17" s="1" customFormat="1" x14ac:dyDescent="0.25">
      <c r="P681" s="225"/>
      <c r="Q681" s="225"/>
    </row>
    <row r="682" spans="16:17" s="1" customFormat="1" x14ac:dyDescent="0.25">
      <c r="P682" s="225"/>
      <c r="Q682" s="225"/>
    </row>
    <row r="683" spans="16:17" s="1" customFormat="1" x14ac:dyDescent="0.25">
      <c r="P683" s="225"/>
      <c r="Q683" s="225"/>
    </row>
    <row r="684" spans="16:17" s="1" customFormat="1" x14ac:dyDescent="0.25">
      <c r="P684" s="225"/>
      <c r="Q684" s="225"/>
    </row>
    <row r="685" spans="16:17" s="1" customFormat="1" x14ac:dyDescent="0.25">
      <c r="P685" s="225"/>
      <c r="Q685" s="225"/>
    </row>
    <row r="686" spans="16:17" s="1" customFormat="1" x14ac:dyDescent="0.25">
      <c r="P686" s="225"/>
      <c r="Q686" s="225"/>
    </row>
    <row r="687" spans="16:17" s="1" customFormat="1" x14ac:dyDescent="0.25">
      <c r="P687" s="225"/>
      <c r="Q687" s="225"/>
    </row>
    <row r="688" spans="16:17" s="1" customFormat="1" x14ac:dyDescent="0.25">
      <c r="P688" s="225"/>
      <c r="Q688" s="225"/>
    </row>
    <row r="689" spans="16:17" s="1" customFormat="1" x14ac:dyDescent="0.25">
      <c r="P689" s="225"/>
      <c r="Q689" s="225"/>
    </row>
    <row r="690" spans="16:17" s="1" customFormat="1" x14ac:dyDescent="0.25">
      <c r="P690" s="225"/>
      <c r="Q690" s="225"/>
    </row>
    <row r="691" spans="16:17" s="1" customFormat="1" x14ac:dyDescent="0.25">
      <c r="P691" s="225"/>
      <c r="Q691" s="225"/>
    </row>
    <row r="692" spans="16:17" s="1" customFormat="1" x14ac:dyDescent="0.25">
      <c r="P692" s="225"/>
      <c r="Q692" s="225"/>
    </row>
    <row r="693" spans="16:17" s="1" customFormat="1" x14ac:dyDescent="0.25">
      <c r="P693" s="225"/>
      <c r="Q693" s="225"/>
    </row>
    <row r="694" spans="16:17" s="1" customFormat="1" x14ac:dyDescent="0.25">
      <c r="P694" s="225"/>
      <c r="Q694" s="225"/>
    </row>
    <row r="695" spans="16:17" s="1" customFormat="1" x14ac:dyDescent="0.25">
      <c r="P695" s="225"/>
      <c r="Q695" s="225"/>
    </row>
    <row r="696" spans="16:17" s="1" customFormat="1" x14ac:dyDescent="0.25">
      <c r="P696" s="225"/>
      <c r="Q696" s="225"/>
    </row>
    <row r="697" spans="16:17" s="1" customFormat="1" x14ac:dyDescent="0.25">
      <c r="P697" s="225"/>
      <c r="Q697" s="225"/>
    </row>
    <row r="698" spans="16:17" s="1" customFormat="1" x14ac:dyDescent="0.25">
      <c r="P698" s="225"/>
      <c r="Q698" s="225"/>
    </row>
    <row r="699" spans="16:17" s="1" customFormat="1" x14ac:dyDescent="0.25">
      <c r="P699" s="225"/>
      <c r="Q699" s="225"/>
    </row>
    <row r="700" spans="16:17" s="1" customFormat="1" x14ac:dyDescent="0.25">
      <c r="P700" s="225"/>
      <c r="Q700" s="225"/>
    </row>
    <row r="701" spans="16:17" s="1" customFormat="1" x14ac:dyDescent="0.25">
      <c r="P701" s="225"/>
      <c r="Q701" s="225"/>
    </row>
    <row r="702" spans="16:17" s="1" customFormat="1" x14ac:dyDescent="0.25">
      <c r="P702" s="225"/>
      <c r="Q702" s="225"/>
    </row>
    <row r="703" spans="16:17" s="1" customFormat="1" x14ac:dyDescent="0.25">
      <c r="P703" s="225"/>
      <c r="Q703" s="225"/>
    </row>
    <row r="704" spans="16:17" s="1" customFormat="1" x14ac:dyDescent="0.25">
      <c r="P704" s="225"/>
      <c r="Q704" s="225"/>
    </row>
    <row r="705" spans="16:17" s="1" customFormat="1" x14ac:dyDescent="0.25">
      <c r="P705" s="225"/>
      <c r="Q705" s="225"/>
    </row>
    <row r="706" spans="16:17" s="1" customFormat="1" x14ac:dyDescent="0.25">
      <c r="P706" s="225"/>
      <c r="Q706" s="225"/>
    </row>
    <row r="707" spans="16:17" s="1" customFormat="1" x14ac:dyDescent="0.25">
      <c r="P707" s="225"/>
      <c r="Q707" s="225"/>
    </row>
    <row r="708" spans="16:17" s="1" customFormat="1" x14ac:dyDescent="0.25">
      <c r="P708" s="225"/>
      <c r="Q708" s="225"/>
    </row>
    <row r="709" spans="16:17" s="1" customFormat="1" x14ac:dyDescent="0.25">
      <c r="P709" s="225"/>
      <c r="Q709" s="225"/>
    </row>
    <row r="710" spans="16:17" s="1" customFormat="1" x14ac:dyDescent="0.25">
      <c r="P710" s="225"/>
      <c r="Q710" s="225"/>
    </row>
    <row r="711" spans="16:17" s="1" customFormat="1" x14ac:dyDescent="0.25">
      <c r="P711" s="225"/>
      <c r="Q711" s="225"/>
    </row>
    <row r="712" spans="16:17" s="1" customFormat="1" x14ac:dyDescent="0.25">
      <c r="P712" s="225"/>
      <c r="Q712" s="225"/>
    </row>
    <row r="713" spans="16:17" s="1" customFormat="1" x14ac:dyDescent="0.25">
      <c r="P713" s="225"/>
      <c r="Q713" s="225"/>
    </row>
    <row r="714" spans="16:17" s="1" customFormat="1" x14ac:dyDescent="0.25">
      <c r="P714" s="225"/>
      <c r="Q714" s="225"/>
    </row>
    <row r="715" spans="16:17" s="1" customFormat="1" x14ac:dyDescent="0.25">
      <c r="P715" s="225"/>
      <c r="Q715" s="225"/>
    </row>
    <row r="716" spans="16:17" s="1" customFormat="1" x14ac:dyDescent="0.25">
      <c r="P716" s="225"/>
      <c r="Q716" s="225"/>
    </row>
    <row r="717" spans="16:17" s="1" customFormat="1" x14ac:dyDescent="0.25">
      <c r="P717" s="225"/>
      <c r="Q717" s="225"/>
    </row>
    <row r="718" spans="16:17" s="1" customFormat="1" x14ac:dyDescent="0.25">
      <c r="P718" s="225"/>
      <c r="Q718" s="225"/>
    </row>
    <row r="719" spans="16:17" s="1" customFormat="1" x14ac:dyDescent="0.25">
      <c r="P719" s="225"/>
      <c r="Q719" s="225"/>
    </row>
    <row r="720" spans="16:17" s="1" customFormat="1" x14ac:dyDescent="0.25">
      <c r="P720" s="225"/>
      <c r="Q720" s="225"/>
    </row>
    <row r="721" spans="16:17" s="1" customFormat="1" x14ac:dyDescent="0.25">
      <c r="P721" s="225"/>
      <c r="Q721" s="225"/>
    </row>
    <row r="722" spans="16:17" s="1" customFormat="1" x14ac:dyDescent="0.25">
      <c r="P722" s="225"/>
      <c r="Q722" s="225"/>
    </row>
    <row r="723" spans="16:17" s="1" customFormat="1" x14ac:dyDescent="0.25">
      <c r="P723" s="225"/>
      <c r="Q723" s="225"/>
    </row>
    <row r="724" spans="16:17" s="1" customFormat="1" x14ac:dyDescent="0.25">
      <c r="P724" s="225"/>
      <c r="Q724" s="225"/>
    </row>
    <row r="725" spans="16:17" s="1" customFormat="1" x14ac:dyDescent="0.25">
      <c r="P725" s="225"/>
      <c r="Q725" s="225"/>
    </row>
    <row r="726" spans="16:17" s="1" customFormat="1" x14ac:dyDescent="0.25">
      <c r="P726" s="225"/>
      <c r="Q726" s="225"/>
    </row>
    <row r="727" spans="16:17" s="1" customFormat="1" x14ac:dyDescent="0.25">
      <c r="P727" s="225"/>
      <c r="Q727" s="225"/>
    </row>
    <row r="728" spans="16:17" s="1" customFormat="1" x14ac:dyDescent="0.25">
      <c r="P728" s="225"/>
      <c r="Q728" s="225"/>
    </row>
    <row r="729" spans="16:17" s="1" customFormat="1" x14ac:dyDescent="0.25">
      <c r="P729" s="225"/>
      <c r="Q729" s="225"/>
    </row>
    <row r="730" spans="16:17" s="1" customFormat="1" x14ac:dyDescent="0.25">
      <c r="P730" s="225"/>
      <c r="Q730" s="225"/>
    </row>
    <row r="731" spans="16:17" s="1" customFormat="1" x14ac:dyDescent="0.25">
      <c r="P731" s="225"/>
      <c r="Q731" s="225"/>
    </row>
    <row r="732" spans="16:17" s="1" customFormat="1" x14ac:dyDescent="0.25">
      <c r="P732" s="225"/>
      <c r="Q732" s="225"/>
    </row>
    <row r="733" spans="16:17" s="1" customFormat="1" x14ac:dyDescent="0.25">
      <c r="P733" s="225"/>
      <c r="Q733" s="225"/>
    </row>
    <row r="734" spans="16:17" s="1" customFormat="1" x14ac:dyDescent="0.25">
      <c r="P734" s="225"/>
      <c r="Q734" s="225"/>
    </row>
    <row r="735" spans="16:17" s="1" customFormat="1" x14ac:dyDescent="0.25">
      <c r="P735" s="225"/>
      <c r="Q735" s="225"/>
    </row>
    <row r="736" spans="16:17" s="1" customFormat="1" x14ac:dyDescent="0.25">
      <c r="P736" s="225"/>
      <c r="Q736" s="225"/>
    </row>
    <row r="737" spans="16:17" s="1" customFormat="1" x14ac:dyDescent="0.25">
      <c r="P737" s="225"/>
      <c r="Q737" s="225"/>
    </row>
    <row r="738" spans="16:17" s="1" customFormat="1" x14ac:dyDescent="0.25">
      <c r="P738" s="225"/>
      <c r="Q738" s="225"/>
    </row>
    <row r="739" spans="16:17" s="1" customFormat="1" x14ac:dyDescent="0.25">
      <c r="P739" s="225"/>
      <c r="Q739" s="225"/>
    </row>
    <row r="740" spans="16:17" s="1" customFormat="1" x14ac:dyDescent="0.25">
      <c r="P740" s="225"/>
      <c r="Q740" s="225"/>
    </row>
    <row r="741" spans="16:17" s="1" customFormat="1" x14ac:dyDescent="0.25">
      <c r="P741" s="225"/>
      <c r="Q741" s="225"/>
    </row>
    <row r="742" spans="16:17" s="1" customFormat="1" x14ac:dyDescent="0.25">
      <c r="P742" s="225"/>
      <c r="Q742" s="225"/>
    </row>
    <row r="743" spans="16:17" s="1" customFormat="1" x14ac:dyDescent="0.25">
      <c r="P743" s="225"/>
      <c r="Q743" s="225"/>
    </row>
    <row r="744" spans="16:17" s="1" customFormat="1" x14ac:dyDescent="0.25">
      <c r="P744" s="225"/>
      <c r="Q744" s="225"/>
    </row>
    <row r="745" spans="16:17" s="1" customFormat="1" x14ac:dyDescent="0.25">
      <c r="P745" s="225"/>
      <c r="Q745" s="225"/>
    </row>
    <row r="746" spans="16:17" s="1" customFormat="1" x14ac:dyDescent="0.25">
      <c r="P746" s="225"/>
      <c r="Q746" s="225"/>
    </row>
    <row r="747" spans="16:17" s="1" customFormat="1" x14ac:dyDescent="0.25">
      <c r="P747" s="225"/>
      <c r="Q747" s="225"/>
    </row>
    <row r="748" spans="16:17" s="1" customFormat="1" x14ac:dyDescent="0.25">
      <c r="P748" s="225"/>
      <c r="Q748" s="225"/>
    </row>
    <row r="749" spans="16:17" s="1" customFormat="1" x14ac:dyDescent="0.25">
      <c r="P749" s="225"/>
      <c r="Q749" s="225"/>
    </row>
    <row r="750" spans="16:17" s="1" customFormat="1" x14ac:dyDescent="0.25">
      <c r="P750" s="225"/>
      <c r="Q750" s="225"/>
    </row>
    <row r="751" spans="16:17" s="1" customFormat="1" x14ac:dyDescent="0.25">
      <c r="P751" s="225"/>
      <c r="Q751" s="225"/>
    </row>
    <row r="752" spans="16:17" s="1" customFormat="1" x14ac:dyDescent="0.25">
      <c r="P752" s="225"/>
      <c r="Q752" s="225"/>
    </row>
    <row r="753" spans="16:17" s="1" customFormat="1" x14ac:dyDescent="0.25">
      <c r="P753" s="225"/>
      <c r="Q753" s="225"/>
    </row>
    <row r="754" spans="16:17" s="1" customFormat="1" x14ac:dyDescent="0.25">
      <c r="P754" s="225"/>
      <c r="Q754" s="225"/>
    </row>
    <row r="755" spans="16:17" s="1" customFormat="1" x14ac:dyDescent="0.25">
      <c r="P755" s="225"/>
      <c r="Q755" s="225"/>
    </row>
    <row r="756" spans="16:17" s="1" customFormat="1" x14ac:dyDescent="0.25">
      <c r="P756" s="225"/>
      <c r="Q756" s="225"/>
    </row>
    <row r="757" spans="16:17" s="1" customFormat="1" x14ac:dyDescent="0.25">
      <c r="P757" s="225"/>
      <c r="Q757" s="225"/>
    </row>
    <row r="758" spans="16:17" s="1" customFormat="1" x14ac:dyDescent="0.25">
      <c r="P758" s="225"/>
      <c r="Q758" s="225"/>
    </row>
    <row r="759" spans="16:17" s="1" customFormat="1" x14ac:dyDescent="0.25">
      <c r="P759" s="225"/>
      <c r="Q759" s="225"/>
    </row>
    <row r="760" spans="16:17" s="1" customFormat="1" x14ac:dyDescent="0.25">
      <c r="P760" s="225"/>
      <c r="Q760" s="225"/>
    </row>
    <row r="761" spans="16:17" s="1" customFormat="1" x14ac:dyDescent="0.25">
      <c r="P761" s="225"/>
      <c r="Q761" s="225"/>
    </row>
    <row r="762" spans="16:17" s="1" customFormat="1" x14ac:dyDescent="0.25">
      <c r="P762" s="225"/>
      <c r="Q762" s="225"/>
    </row>
    <row r="763" spans="16:17" s="1" customFormat="1" x14ac:dyDescent="0.25">
      <c r="P763" s="225"/>
      <c r="Q763" s="225"/>
    </row>
    <row r="764" spans="16:17" s="1" customFormat="1" x14ac:dyDescent="0.25">
      <c r="P764" s="225"/>
      <c r="Q764" s="225"/>
    </row>
    <row r="765" spans="16:17" s="1" customFormat="1" x14ac:dyDescent="0.25">
      <c r="P765" s="225"/>
      <c r="Q765" s="225"/>
    </row>
    <row r="766" spans="16:17" s="1" customFormat="1" x14ac:dyDescent="0.25">
      <c r="P766" s="225"/>
      <c r="Q766" s="225"/>
    </row>
    <row r="767" spans="16:17" s="1" customFormat="1" x14ac:dyDescent="0.25">
      <c r="P767" s="225"/>
      <c r="Q767" s="225"/>
    </row>
    <row r="768" spans="16:17" s="1" customFormat="1" x14ac:dyDescent="0.25">
      <c r="P768" s="225"/>
      <c r="Q768" s="225"/>
    </row>
    <row r="769" spans="16:17" s="1" customFormat="1" x14ac:dyDescent="0.25">
      <c r="P769" s="225"/>
      <c r="Q769" s="225"/>
    </row>
    <row r="770" spans="16:17" s="1" customFormat="1" x14ac:dyDescent="0.25">
      <c r="P770" s="225"/>
      <c r="Q770" s="225"/>
    </row>
    <row r="771" spans="16:17" s="1" customFormat="1" x14ac:dyDescent="0.25">
      <c r="P771" s="225"/>
      <c r="Q771" s="225"/>
    </row>
    <row r="772" spans="16:17" s="1" customFormat="1" x14ac:dyDescent="0.25">
      <c r="P772" s="225"/>
      <c r="Q772" s="225"/>
    </row>
    <row r="773" spans="16:17" s="1" customFormat="1" x14ac:dyDescent="0.25">
      <c r="P773" s="225"/>
      <c r="Q773" s="225"/>
    </row>
    <row r="774" spans="16:17" s="1" customFormat="1" x14ac:dyDescent="0.25">
      <c r="P774" s="225"/>
      <c r="Q774" s="225"/>
    </row>
    <row r="775" spans="16:17" s="1" customFormat="1" x14ac:dyDescent="0.25">
      <c r="P775" s="225"/>
      <c r="Q775" s="225"/>
    </row>
    <row r="776" spans="16:17" s="1" customFormat="1" x14ac:dyDescent="0.25">
      <c r="P776" s="225"/>
      <c r="Q776" s="225"/>
    </row>
    <row r="777" spans="16:17" s="1" customFormat="1" x14ac:dyDescent="0.25">
      <c r="P777" s="225"/>
      <c r="Q777" s="225"/>
    </row>
    <row r="778" spans="16:17" s="1" customFormat="1" x14ac:dyDescent="0.25">
      <c r="P778" s="225"/>
      <c r="Q778" s="225"/>
    </row>
    <row r="779" spans="16:17" s="1" customFormat="1" x14ac:dyDescent="0.25">
      <c r="P779" s="225"/>
      <c r="Q779" s="225"/>
    </row>
    <row r="780" spans="16:17" s="1" customFormat="1" x14ac:dyDescent="0.25">
      <c r="P780" s="225"/>
      <c r="Q780" s="225"/>
    </row>
    <row r="781" spans="16:17" s="1" customFormat="1" x14ac:dyDescent="0.25">
      <c r="P781" s="225"/>
      <c r="Q781" s="225"/>
    </row>
    <row r="782" spans="16:17" s="1" customFormat="1" x14ac:dyDescent="0.25">
      <c r="P782" s="225"/>
      <c r="Q782" s="225"/>
    </row>
    <row r="783" spans="16:17" s="1" customFormat="1" x14ac:dyDescent="0.25">
      <c r="P783" s="225"/>
      <c r="Q783" s="225"/>
    </row>
    <row r="784" spans="16:17" s="1" customFormat="1" x14ac:dyDescent="0.25">
      <c r="P784" s="225"/>
      <c r="Q784" s="225"/>
    </row>
    <row r="785" spans="16:17" s="1" customFormat="1" x14ac:dyDescent="0.25">
      <c r="P785" s="225"/>
      <c r="Q785" s="225"/>
    </row>
    <row r="786" spans="16:17" s="1" customFormat="1" x14ac:dyDescent="0.25">
      <c r="P786" s="225"/>
      <c r="Q786" s="225"/>
    </row>
    <row r="787" spans="16:17" s="1" customFormat="1" x14ac:dyDescent="0.25">
      <c r="P787" s="225"/>
      <c r="Q787" s="225"/>
    </row>
    <row r="788" spans="16:17" s="1" customFormat="1" x14ac:dyDescent="0.25">
      <c r="P788" s="225"/>
      <c r="Q788" s="225"/>
    </row>
    <row r="789" spans="16:17" s="1" customFormat="1" x14ac:dyDescent="0.25">
      <c r="P789" s="225"/>
      <c r="Q789" s="225"/>
    </row>
    <row r="790" spans="16:17" s="1" customFormat="1" x14ac:dyDescent="0.25">
      <c r="P790" s="225"/>
      <c r="Q790" s="225"/>
    </row>
    <row r="791" spans="16:17" s="1" customFormat="1" x14ac:dyDescent="0.25">
      <c r="P791" s="225"/>
      <c r="Q791" s="225"/>
    </row>
    <row r="792" spans="16:17" s="1" customFormat="1" x14ac:dyDescent="0.25">
      <c r="P792" s="225"/>
      <c r="Q792" s="225"/>
    </row>
    <row r="793" spans="16:17" s="1" customFormat="1" x14ac:dyDescent="0.25">
      <c r="P793" s="225"/>
      <c r="Q793" s="225"/>
    </row>
    <row r="794" spans="16:17" s="1" customFormat="1" x14ac:dyDescent="0.25">
      <c r="P794" s="225"/>
      <c r="Q794" s="225"/>
    </row>
    <row r="795" spans="16:17" s="1" customFormat="1" x14ac:dyDescent="0.25">
      <c r="P795" s="225"/>
      <c r="Q795" s="225"/>
    </row>
    <row r="796" spans="16:17" s="1" customFormat="1" x14ac:dyDescent="0.25">
      <c r="P796" s="225"/>
      <c r="Q796" s="225"/>
    </row>
    <row r="797" spans="16:17" s="1" customFormat="1" x14ac:dyDescent="0.25">
      <c r="P797" s="225"/>
      <c r="Q797" s="225"/>
    </row>
    <row r="798" spans="16:17" s="1" customFormat="1" x14ac:dyDescent="0.25">
      <c r="P798" s="225"/>
      <c r="Q798" s="225"/>
    </row>
    <row r="799" spans="16:17" s="1" customFormat="1" x14ac:dyDescent="0.25">
      <c r="P799" s="225"/>
      <c r="Q799" s="225"/>
    </row>
    <row r="800" spans="16:17" s="1" customFormat="1" x14ac:dyDescent="0.25">
      <c r="P800" s="225"/>
      <c r="Q800" s="225"/>
    </row>
    <row r="801" spans="16:17" s="1" customFormat="1" x14ac:dyDescent="0.25">
      <c r="P801" s="225"/>
      <c r="Q801" s="225"/>
    </row>
    <row r="802" spans="16:17" s="1" customFormat="1" x14ac:dyDescent="0.25">
      <c r="P802" s="225"/>
      <c r="Q802" s="225"/>
    </row>
    <row r="803" spans="16:17" s="1" customFormat="1" x14ac:dyDescent="0.25">
      <c r="P803" s="225"/>
      <c r="Q803" s="225"/>
    </row>
    <row r="804" spans="16:17" s="1" customFormat="1" x14ac:dyDescent="0.25">
      <c r="P804" s="225"/>
      <c r="Q804" s="225"/>
    </row>
    <row r="805" spans="16:17" s="1" customFormat="1" x14ac:dyDescent="0.25">
      <c r="P805" s="225"/>
      <c r="Q805" s="225"/>
    </row>
    <row r="806" spans="16:17" s="1" customFormat="1" x14ac:dyDescent="0.25">
      <c r="P806" s="225"/>
      <c r="Q806" s="225"/>
    </row>
    <row r="807" spans="16:17" s="1" customFormat="1" x14ac:dyDescent="0.25">
      <c r="P807" s="225"/>
      <c r="Q807" s="225"/>
    </row>
    <row r="808" spans="16:17" s="1" customFormat="1" x14ac:dyDescent="0.25">
      <c r="P808" s="225"/>
      <c r="Q808" s="225"/>
    </row>
    <row r="809" spans="16:17" s="1" customFormat="1" x14ac:dyDescent="0.25">
      <c r="P809" s="225"/>
      <c r="Q809" s="225"/>
    </row>
    <row r="810" spans="16:17" s="1" customFormat="1" x14ac:dyDescent="0.25">
      <c r="P810" s="225"/>
      <c r="Q810" s="225"/>
    </row>
    <row r="811" spans="16:17" s="1" customFormat="1" x14ac:dyDescent="0.25">
      <c r="P811" s="225"/>
      <c r="Q811" s="225"/>
    </row>
    <row r="812" spans="16:17" s="1" customFormat="1" x14ac:dyDescent="0.25">
      <c r="P812" s="225"/>
      <c r="Q812" s="225"/>
    </row>
    <row r="813" spans="16:17" s="1" customFormat="1" x14ac:dyDescent="0.25">
      <c r="P813" s="225"/>
      <c r="Q813" s="225"/>
    </row>
    <row r="814" spans="16:17" s="1" customFormat="1" x14ac:dyDescent="0.25">
      <c r="P814" s="225"/>
      <c r="Q814" s="225"/>
    </row>
    <row r="815" spans="16:17" s="1" customFormat="1" x14ac:dyDescent="0.25">
      <c r="P815" s="225"/>
      <c r="Q815" s="225"/>
    </row>
    <row r="816" spans="16:17" s="1" customFormat="1" x14ac:dyDescent="0.25">
      <c r="P816" s="225"/>
      <c r="Q816" s="225"/>
    </row>
    <row r="817" spans="16:17" s="1" customFormat="1" x14ac:dyDescent="0.25">
      <c r="P817" s="225"/>
      <c r="Q817" s="225"/>
    </row>
    <row r="818" spans="16:17" s="1" customFormat="1" x14ac:dyDescent="0.25">
      <c r="P818" s="225"/>
      <c r="Q818" s="225"/>
    </row>
    <row r="819" spans="16:17" s="1" customFormat="1" x14ac:dyDescent="0.25">
      <c r="P819" s="225"/>
      <c r="Q819" s="225"/>
    </row>
    <row r="820" spans="16:17" s="1" customFormat="1" x14ac:dyDescent="0.25">
      <c r="P820" s="225"/>
      <c r="Q820" s="225"/>
    </row>
    <row r="821" spans="16:17" s="1" customFormat="1" x14ac:dyDescent="0.25">
      <c r="P821" s="225"/>
      <c r="Q821" s="225"/>
    </row>
    <row r="822" spans="16:17" s="1" customFormat="1" x14ac:dyDescent="0.25">
      <c r="P822" s="225"/>
      <c r="Q822" s="225"/>
    </row>
    <row r="823" spans="16:17" s="1" customFormat="1" x14ac:dyDescent="0.25">
      <c r="P823" s="225"/>
      <c r="Q823" s="225"/>
    </row>
    <row r="824" spans="16:17" s="1" customFormat="1" x14ac:dyDescent="0.25">
      <c r="P824" s="225"/>
      <c r="Q824" s="225"/>
    </row>
    <row r="825" spans="16:17" s="1" customFormat="1" x14ac:dyDescent="0.25">
      <c r="P825" s="225"/>
      <c r="Q825" s="225"/>
    </row>
    <row r="826" spans="16:17" s="1" customFormat="1" x14ac:dyDescent="0.25">
      <c r="P826" s="225"/>
      <c r="Q826" s="225"/>
    </row>
    <row r="827" spans="16:17" s="1" customFormat="1" x14ac:dyDescent="0.25">
      <c r="P827" s="225"/>
      <c r="Q827" s="225"/>
    </row>
    <row r="828" spans="16:17" s="1" customFormat="1" x14ac:dyDescent="0.25">
      <c r="P828" s="225"/>
      <c r="Q828" s="225"/>
    </row>
    <row r="829" spans="16:17" s="1" customFormat="1" x14ac:dyDescent="0.25">
      <c r="P829" s="225"/>
      <c r="Q829" s="225"/>
    </row>
    <row r="830" spans="16:17" s="1" customFormat="1" x14ac:dyDescent="0.25">
      <c r="P830" s="225"/>
      <c r="Q830" s="225"/>
    </row>
    <row r="831" spans="16:17" s="1" customFormat="1" x14ac:dyDescent="0.25">
      <c r="P831" s="225"/>
      <c r="Q831" s="225"/>
    </row>
    <row r="832" spans="16:17" s="1" customFormat="1" x14ac:dyDescent="0.25">
      <c r="P832" s="225"/>
      <c r="Q832" s="225"/>
    </row>
    <row r="833" spans="16:17" s="1" customFormat="1" x14ac:dyDescent="0.25">
      <c r="P833" s="225"/>
      <c r="Q833" s="225"/>
    </row>
    <row r="834" spans="16:17" s="1" customFormat="1" x14ac:dyDescent="0.25">
      <c r="P834" s="225"/>
      <c r="Q834" s="225"/>
    </row>
    <row r="835" spans="16:17" s="1" customFormat="1" x14ac:dyDescent="0.25">
      <c r="P835" s="225"/>
      <c r="Q835" s="225"/>
    </row>
    <row r="836" spans="16:17" s="1" customFormat="1" x14ac:dyDescent="0.25">
      <c r="P836" s="225"/>
      <c r="Q836" s="225"/>
    </row>
    <row r="837" spans="16:17" s="1" customFormat="1" x14ac:dyDescent="0.25">
      <c r="P837" s="225"/>
      <c r="Q837" s="225"/>
    </row>
    <row r="838" spans="16:17" s="1" customFormat="1" x14ac:dyDescent="0.25">
      <c r="P838" s="225"/>
      <c r="Q838" s="225"/>
    </row>
    <row r="839" spans="16:17" s="1" customFormat="1" x14ac:dyDescent="0.25">
      <c r="P839" s="225"/>
      <c r="Q839" s="225"/>
    </row>
    <row r="840" spans="16:17" s="1" customFormat="1" x14ac:dyDescent="0.25">
      <c r="P840" s="225"/>
      <c r="Q840" s="225"/>
    </row>
    <row r="841" spans="16:17" s="1" customFormat="1" x14ac:dyDescent="0.25">
      <c r="P841" s="225"/>
      <c r="Q841" s="225"/>
    </row>
    <row r="842" spans="16:17" s="1" customFormat="1" x14ac:dyDescent="0.25">
      <c r="P842" s="225"/>
      <c r="Q842" s="225"/>
    </row>
    <row r="843" spans="16:17" s="1" customFormat="1" x14ac:dyDescent="0.25">
      <c r="P843" s="225"/>
      <c r="Q843" s="225"/>
    </row>
    <row r="844" spans="16:17" s="1" customFormat="1" x14ac:dyDescent="0.25">
      <c r="P844" s="225"/>
      <c r="Q844" s="225"/>
    </row>
    <row r="845" spans="16:17" s="1" customFormat="1" x14ac:dyDescent="0.25">
      <c r="P845" s="225"/>
      <c r="Q845" s="225"/>
    </row>
    <row r="846" spans="16:17" s="1" customFormat="1" x14ac:dyDescent="0.25">
      <c r="P846" s="225"/>
      <c r="Q846" s="225"/>
    </row>
    <row r="847" spans="16:17" s="1" customFormat="1" x14ac:dyDescent="0.25">
      <c r="P847" s="225"/>
      <c r="Q847" s="225"/>
    </row>
    <row r="848" spans="16:17" s="1" customFormat="1" x14ac:dyDescent="0.25">
      <c r="P848" s="225"/>
      <c r="Q848" s="225"/>
    </row>
    <row r="849" spans="16:17" s="1" customFormat="1" x14ac:dyDescent="0.25">
      <c r="P849" s="225"/>
      <c r="Q849" s="225"/>
    </row>
    <row r="850" spans="16:17" s="1" customFormat="1" x14ac:dyDescent="0.25">
      <c r="P850" s="225"/>
      <c r="Q850" s="225"/>
    </row>
    <row r="851" spans="16:17" s="1" customFormat="1" x14ac:dyDescent="0.25">
      <c r="P851" s="225"/>
      <c r="Q851" s="225"/>
    </row>
    <row r="852" spans="16:17" s="1" customFormat="1" x14ac:dyDescent="0.25">
      <c r="P852" s="225"/>
      <c r="Q852" s="225"/>
    </row>
    <row r="853" spans="16:17" s="1" customFormat="1" x14ac:dyDescent="0.25">
      <c r="P853" s="225"/>
      <c r="Q853" s="225"/>
    </row>
    <row r="854" spans="16:17" s="1" customFormat="1" x14ac:dyDescent="0.25">
      <c r="P854" s="225"/>
      <c r="Q854" s="225"/>
    </row>
    <row r="855" spans="16:17" s="1" customFormat="1" x14ac:dyDescent="0.25">
      <c r="P855" s="225"/>
      <c r="Q855" s="225"/>
    </row>
    <row r="856" spans="16:17" s="1" customFormat="1" x14ac:dyDescent="0.25">
      <c r="P856" s="225"/>
      <c r="Q856" s="225"/>
    </row>
    <row r="857" spans="16:17" s="1" customFormat="1" x14ac:dyDescent="0.25">
      <c r="P857" s="225"/>
      <c r="Q857" s="225"/>
    </row>
    <row r="858" spans="16:17" s="1" customFormat="1" x14ac:dyDescent="0.25">
      <c r="P858" s="225"/>
      <c r="Q858" s="225"/>
    </row>
    <row r="859" spans="16:17" s="1" customFormat="1" x14ac:dyDescent="0.25">
      <c r="P859" s="225"/>
      <c r="Q859" s="225"/>
    </row>
    <row r="860" spans="16:17" s="1" customFormat="1" x14ac:dyDescent="0.25">
      <c r="P860" s="225"/>
      <c r="Q860" s="225"/>
    </row>
    <row r="861" spans="16:17" s="1" customFormat="1" x14ac:dyDescent="0.25">
      <c r="P861" s="225"/>
      <c r="Q861" s="225"/>
    </row>
    <row r="862" spans="16:17" s="1" customFormat="1" x14ac:dyDescent="0.25">
      <c r="P862" s="225"/>
      <c r="Q862" s="225"/>
    </row>
    <row r="863" spans="16:17" s="1" customFormat="1" x14ac:dyDescent="0.25">
      <c r="P863" s="225"/>
      <c r="Q863" s="225"/>
    </row>
    <row r="864" spans="16:17" s="1" customFormat="1" x14ac:dyDescent="0.25">
      <c r="P864" s="225"/>
      <c r="Q864" s="225"/>
    </row>
    <row r="865" spans="16:17" s="1" customFormat="1" x14ac:dyDescent="0.25">
      <c r="P865" s="225"/>
      <c r="Q865" s="225"/>
    </row>
    <row r="866" spans="16:17" s="1" customFormat="1" x14ac:dyDescent="0.25">
      <c r="P866" s="225"/>
      <c r="Q866" s="225"/>
    </row>
    <row r="867" spans="16:17" s="1" customFormat="1" x14ac:dyDescent="0.25">
      <c r="P867" s="225"/>
      <c r="Q867" s="225"/>
    </row>
    <row r="868" spans="16:17" s="1" customFormat="1" x14ac:dyDescent="0.25">
      <c r="P868" s="225"/>
      <c r="Q868" s="225"/>
    </row>
    <row r="869" spans="16:17" s="1" customFormat="1" x14ac:dyDescent="0.25">
      <c r="P869" s="225"/>
      <c r="Q869" s="225"/>
    </row>
    <row r="870" spans="16:17" s="1" customFormat="1" x14ac:dyDescent="0.25">
      <c r="P870" s="225"/>
      <c r="Q870" s="225"/>
    </row>
    <row r="871" spans="16:17" s="1" customFormat="1" x14ac:dyDescent="0.25">
      <c r="P871" s="225"/>
      <c r="Q871" s="225"/>
    </row>
    <row r="872" spans="16:17" s="1" customFormat="1" x14ac:dyDescent="0.25">
      <c r="P872" s="225"/>
      <c r="Q872" s="225"/>
    </row>
    <row r="873" spans="16:17" s="1" customFormat="1" x14ac:dyDescent="0.25">
      <c r="P873" s="225"/>
      <c r="Q873" s="225"/>
    </row>
    <row r="874" spans="16:17" s="1" customFormat="1" x14ac:dyDescent="0.25">
      <c r="P874" s="225"/>
      <c r="Q874" s="225"/>
    </row>
    <row r="875" spans="16:17" s="1" customFormat="1" x14ac:dyDescent="0.25">
      <c r="P875" s="225"/>
      <c r="Q875" s="225"/>
    </row>
    <row r="876" spans="16:17" s="1" customFormat="1" x14ac:dyDescent="0.25">
      <c r="P876" s="225"/>
      <c r="Q876" s="225"/>
    </row>
    <row r="877" spans="16:17" s="1" customFormat="1" x14ac:dyDescent="0.25">
      <c r="P877" s="225"/>
      <c r="Q877" s="225"/>
    </row>
    <row r="878" spans="16:17" s="1" customFormat="1" x14ac:dyDescent="0.25">
      <c r="P878" s="225"/>
      <c r="Q878" s="225"/>
    </row>
    <row r="879" spans="16:17" s="1" customFormat="1" x14ac:dyDescent="0.25">
      <c r="P879" s="225"/>
      <c r="Q879" s="225"/>
    </row>
    <row r="880" spans="16:17" s="1" customFormat="1" x14ac:dyDescent="0.25">
      <c r="P880" s="225"/>
      <c r="Q880" s="225"/>
    </row>
    <row r="881" spans="16:17" s="1" customFormat="1" x14ac:dyDescent="0.25">
      <c r="P881" s="225"/>
      <c r="Q881" s="225"/>
    </row>
    <row r="882" spans="16:17" s="1" customFormat="1" x14ac:dyDescent="0.25">
      <c r="P882" s="225"/>
      <c r="Q882" s="225"/>
    </row>
    <row r="883" spans="16:17" s="1" customFormat="1" x14ac:dyDescent="0.25">
      <c r="P883" s="225"/>
      <c r="Q883" s="225"/>
    </row>
    <row r="884" spans="16:17" s="1" customFormat="1" x14ac:dyDescent="0.25">
      <c r="P884" s="225"/>
      <c r="Q884" s="225"/>
    </row>
    <row r="885" spans="16:17" s="1" customFormat="1" x14ac:dyDescent="0.25">
      <c r="P885" s="225"/>
      <c r="Q885" s="225"/>
    </row>
    <row r="886" spans="16:17" s="1" customFormat="1" x14ac:dyDescent="0.25">
      <c r="P886" s="225"/>
      <c r="Q886" s="225"/>
    </row>
    <row r="887" spans="16:17" s="1" customFormat="1" x14ac:dyDescent="0.25">
      <c r="P887" s="225"/>
      <c r="Q887" s="225"/>
    </row>
    <row r="888" spans="16:17" s="1" customFormat="1" x14ac:dyDescent="0.25">
      <c r="P888" s="225"/>
      <c r="Q888" s="225"/>
    </row>
    <row r="889" spans="16:17" s="1" customFormat="1" x14ac:dyDescent="0.25">
      <c r="P889" s="225"/>
      <c r="Q889" s="225"/>
    </row>
    <row r="890" spans="16:17" s="1" customFormat="1" x14ac:dyDescent="0.25">
      <c r="P890" s="225"/>
      <c r="Q890" s="225"/>
    </row>
    <row r="891" spans="16:17" s="1" customFormat="1" x14ac:dyDescent="0.25">
      <c r="P891" s="225"/>
      <c r="Q891" s="225"/>
    </row>
    <row r="892" spans="16:17" s="1" customFormat="1" x14ac:dyDescent="0.25">
      <c r="P892" s="225"/>
      <c r="Q892" s="225"/>
    </row>
    <row r="893" spans="16:17" s="1" customFormat="1" x14ac:dyDescent="0.25">
      <c r="P893" s="225"/>
      <c r="Q893" s="225"/>
    </row>
    <row r="894" spans="16:17" s="1" customFormat="1" x14ac:dyDescent="0.25">
      <c r="P894" s="225"/>
      <c r="Q894" s="225"/>
    </row>
    <row r="895" spans="16:17" s="1" customFormat="1" x14ac:dyDescent="0.25">
      <c r="P895" s="225"/>
      <c r="Q895" s="225"/>
    </row>
    <row r="896" spans="16:17" s="1" customFormat="1" x14ac:dyDescent="0.25">
      <c r="P896" s="225"/>
      <c r="Q896" s="225"/>
    </row>
    <row r="897" spans="16:17" s="1" customFormat="1" x14ac:dyDescent="0.25">
      <c r="P897" s="225"/>
      <c r="Q897" s="225"/>
    </row>
    <row r="898" spans="16:17" s="1" customFormat="1" x14ac:dyDescent="0.25">
      <c r="P898" s="225"/>
      <c r="Q898" s="225"/>
    </row>
    <row r="899" spans="16:17" s="1" customFormat="1" x14ac:dyDescent="0.25">
      <c r="P899" s="225"/>
      <c r="Q899" s="225"/>
    </row>
    <row r="900" spans="16:17" s="1" customFormat="1" x14ac:dyDescent="0.25">
      <c r="P900" s="225"/>
      <c r="Q900" s="225"/>
    </row>
    <row r="901" spans="16:17" s="1" customFormat="1" x14ac:dyDescent="0.25">
      <c r="P901" s="225"/>
      <c r="Q901" s="225"/>
    </row>
    <row r="902" spans="16:17" s="1" customFormat="1" x14ac:dyDescent="0.25">
      <c r="P902" s="225"/>
      <c r="Q902" s="225"/>
    </row>
    <row r="903" spans="16:17" s="1" customFormat="1" x14ac:dyDescent="0.25">
      <c r="P903" s="225"/>
      <c r="Q903" s="225"/>
    </row>
    <row r="904" spans="16:17" s="1" customFormat="1" x14ac:dyDescent="0.25">
      <c r="P904" s="225"/>
      <c r="Q904" s="225"/>
    </row>
    <row r="905" spans="16:17" s="1" customFormat="1" x14ac:dyDescent="0.25">
      <c r="P905" s="225"/>
      <c r="Q905" s="225"/>
    </row>
    <row r="906" spans="16:17" s="1" customFormat="1" x14ac:dyDescent="0.25">
      <c r="P906" s="225"/>
      <c r="Q906" s="225"/>
    </row>
    <row r="907" spans="16:17" s="1" customFormat="1" x14ac:dyDescent="0.25">
      <c r="P907" s="225"/>
      <c r="Q907" s="225"/>
    </row>
    <row r="908" spans="16:17" s="1" customFormat="1" x14ac:dyDescent="0.25">
      <c r="P908" s="225"/>
      <c r="Q908" s="225"/>
    </row>
    <row r="909" spans="16:17" s="1" customFormat="1" x14ac:dyDescent="0.25">
      <c r="P909" s="225"/>
      <c r="Q909" s="225"/>
    </row>
    <row r="910" spans="16:17" s="1" customFormat="1" x14ac:dyDescent="0.25">
      <c r="P910" s="225"/>
      <c r="Q910" s="225"/>
    </row>
    <row r="911" spans="16:17" s="1" customFormat="1" x14ac:dyDescent="0.25">
      <c r="P911" s="225"/>
      <c r="Q911" s="225"/>
    </row>
    <row r="912" spans="16:17" s="1" customFormat="1" x14ac:dyDescent="0.25">
      <c r="P912" s="225"/>
      <c r="Q912" s="225"/>
    </row>
    <row r="913" spans="16:17" s="1" customFormat="1" x14ac:dyDescent="0.25">
      <c r="P913" s="225"/>
      <c r="Q913" s="225"/>
    </row>
    <row r="914" spans="16:17" s="1" customFormat="1" x14ac:dyDescent="0.25">
      <c r="P914" s="225"/>
      <c r="Q914" s="225"/>
    </row>
    <row r="915" spans="16:17" s="1" customFormat="1" x14ac:dyDescent="0.25">
      <c r="P915" s="225"/>
      <c r="Q915" s="225"/>
    </row>
    <row r="916" spans="16:17" s="1" customFormat="1" x14ac:dyDescent="0.25">
      <c r="P916" s="225"/>
      <c r="Q916" s="225"/>
    </row>
    <row r="917" spans="16:17" s="1" customFormat="1" x14ac:dyDescent="0.25">
      <c r="P917" s="225"/>
      <c r="Q917" s="225"/>
    </row>
    <row r="918" spans="16:17" s="1" customFormat="1" x14ac:dyDescent="0.25">
      <c r="P918" s="225"/>
      <c r="Q918" s="225"/>
    </row>
    <row r="919" spans="16:17" s="1" customFormat="1" x14ac:dyDescent="0.25">
      <c r="P919" s="225"/>
      <c r="Q919" s="225"/>
    </row>
    <row r="920" spans="16:17" s="1" customFormat="1" x14ac:dyDescent="0.25">
      <c r="P920" s="225"/>
      <c r="Q920" s="225"/>
    </row>
    <row r="921" spans="16:17" s="1" customFormat="1" x14ac:dyDescent="0.25">
      <c r="P921" s="225"/>
      <c r="Q921" s="225"/>
    </row>
    <row r="922" spans="16:17" s="1" customFormat="1" x14ac:dyDescent="0.25">
      <c r="P922" s="225"/>
      <c r="Q922" s="225"/>
    </row>
    <row r="923" spans="16:17" s="1" customFormat="1" x14ac:dyDescent="0.25">
      <c r="P923" s="225"/>
      <c r="Q923" s="225"/>
    </row>
    <row r="924" spans="16:17" s="1" customFormat="1" x14ac:dyDescent="0.25">
      <c r="P924" s="225"/>
      <c r="Q924" s="225"/>
    </row>
    <row r="925" spans="16:17" s="1" customFormat="1" x14ac:dyDescent="0.25">
      <c r="P925" s="225"/>
      <c r="Q925" s="225"/>
    </row>
    <row r="926" spans="16:17" s="1" customFormat="1" x14ac:dyDescent="0.25">
      <c r="P926" s="225"/>
      <c r="Q926" s="225"/>
    </row>
    <row r="927" spans="16:17" s="1" customFormat="1" x14ac:dyDescent="0.25">
      <c r="P927" s="225"/>
      <c r="Q927" s="225"/>
    </row>
    <row r="928" spans="16:17" s="1" customFormat="1" x14ac:dyDescent="0.25">
      <c r="P928" s="225"/>
      <c r="Q928" s="225"/>
    </row>
    <row r="929" spans="16:17" s="1" customFormat="1" x14ac:dyDescent="0.25">
      <c r="P929" s="225"/>
      <c r="Q929" s="225"/>
    </row>
    <row r="930" spans="16:17" s="1" customFormat="1" x14ac:dyDescent="0.25">
      <c r="P930" s="225"/>
      <c r="Q930" s="225"/>
    </row>
    <row r="931" spans="16:17" s="1" customFormat="1" x14ac:dyDescent="0.25">
      <c r="P931" s="225"/>
      <c r="Q931" s="225"/>
    </row>
    <row r="932" spans="16:17" s="1" customFormat="1" x14ac:dyDescent="0.25">
      <c r="P932" s="225"/>
      <c r="Q932" s="225"/>
    </row>
    <row r="933" spans="16:17" s="1" customFormat="1" x14ac:dyDescent="0.25">
      <c r="P933" s="225"/>
      <c r="Q933" s="225"/>
    </row>
    <row r="934" spans="16:17" s="1" customFormat="1" x14ac:dyDescent="0.25">
      <c r="P934" s="225"/>
      <c r="Q934" s="225"/>
    </row>
    <row r="935" spans="16:17" s="1" customFormat="1" x14ac:dyDescent="0.25">
      <c r="P935" s="225"/>
      <c r="Q935" s="225"/>
    </row>
    <row r="936" spans="16:17" s="1" customFormat="1" x14ac:dyDescent="0.25">
      <c r="P936" s="225"/>
      <c r="Q936" s="225"/>
    </row>
    <row r="937" spans="16:17" s="1" customFormat="1" x14ac:dyDescent="0.25">
      <c r="P937" s="225"/>
      <c r="Q937" s="225"/>
    </row>
    <row r="938" spans="16:17" s="1" customFormat="1" x14ac:dyDescent="0.25">
      <c r="P938" s="225"/>
      <c r="Q938" s="225"/>
    </row>
    <row r="939" spans="16:17" s="1" customFormat="1" x14ac:dyDescent="0.25">
      <c r="P939" s="225"/>
      <c r="Q939" s="225"/>
    </row>
    <row r="940" spans="16:17" s="1" customFormat="1" x14ac:dyDescent="0.25">
      <c r="P940" s="225"/>
      <c r="Q940" s="225"/>
    </row>
    <row r="941" spans="16:17" s="1" customFormat="1" x14ac:dyDescent="0.25">
      <c r="P941" s="225"/>
      <c r="Q941" s="225"/>
    </row>
    <row r="942" spans="16:17" s="1" customFormat="1" x14ac:dyDescent="0.25">
      <c r="P942" s="225"/>
      <c r="Q942" s="225"/>
    </row>
    <row r="943" spans="16:17" s="1" customFormat="1" x14ac:dyDescent="0.25">
      <c r="P943" s="225"/>
      <c r="Q943" s="225"/>
    </row>
    <row r="944" spans="16:17" s="1" customFormat="1" x14ac:dyDescent="0.25">
      <c r="P944" s="225"/>
      <c r="Q944" s="225"/>
    </row>
    <row r="945" spans="16:17" s="1" customFormat="1" x14ac:dyDescent="0.25">
      <c r="P945" s="225"/>
      <c r="Q945" s="225"/>
    </row>
    <row r="946" spans="16:17" s="1" customFormat="1" x14ac:dyDescent="0.25">
      <c r="P946" s="225"/>
      <c r="Q946" s="225"/>
    </row>
    <row r="947" spans="16:17" s="1" customFormat="1" x14ac:dyDescent="0.25">
      <c r="P947" s="225"/>
      <c r="Q947" s="225"/>
    </row>
    <row r="948" spans="16:17" s="1" customFormat="1" x14ac:dyDescent="0.25">
      <c r="P948" s="225"/>
      <c r="Q948" s="225"/>
    </row>
    <row r="949" spans="16:17" s="1" customFormat="1" x14ac:dyDescent="0.25">
      <c r="P949" s="225"/>
      <c r="Q949" s="225"/>
    </row>
    <row r="950" spans="16:17" s="1" customFormat="1" x14ac:dyDescent="0.25">
      <c r="P950" s="225"/>
      <c r="Q950" s="225"/>
    </row>
    <row r="951" spans="16:17" s="1" customFormat="1" x14ac:dyDescent="0.25">
      <c r="P951" s="225"/>
      <c r="Q951" s="225"/>
    </row>
    <row r="952" spans="16:17" s="1" customFormat="1" x14ac:dyDescent="0.25">
      <c r="P952" s="225"/>
      <c r="Q952" s="225"/>
    </row>
    <row r="953" spans="16:17" s="1" customFormat="1" x14ac:dyDescent="0.25">
      <c r="P953" s="225"/>
      <c r="Q953" s="225"/>
    </row>
    <row r="954" spans="16:17" s="1" customFormat="1" x14ac:dyDescent="0.25">
      <c r="P954" s="225"/>
      <c r="Q954" s="225"/>
    </row>
    <row r="955" spans="16:17" s="1" customFormat="1" x14ac:dyDescent="0.25">
      <c r="P955" s="225"/>
      <c r="Q955" s="225"/>
    </row>
    <row r="956" spans="16:17" s="1" customFormat="1" x14ac:dyDescent="0.25">
      <c r="P956" s="225"/>
      <c r="Q956" s="225"/>
    </row>
    <row r="957" spans="16:17" s="1" customFormat="1" x14ac:dyDescent="0.25">
      <c r="P957" s="225"/>
      <c r="Q957" s="225"/>
    </row>
    <row r="958" spans="16:17" s="1" customFormat="1" x14ac:dyDescent="0.25">
      <c r="P958" s="225"/>
      <c r="Q958" s="225"/>
    </row>
    <row r="959" spans="16:17" s="1" customFormat="1" x14ac:dyDescent="0.25">
      <c r="P959" s="225"/>
      <c r="Q959" s="225"/>
    </row>
    <row r="960" spans="16:17" s="1" customFormat="1" x14ac:dyDescent="0.25">
      <c r="P960" s="225"/>
      <c r="Q960" s="225"/>
    </row>
    <row r="961" spans="16:17" s="1" customFormat="1" x14ac:dyDescent="0.25">
      <c r="P961" s="225"/>
      <c r="Q961" s="225"/>
    </row>
    <row r="962" spans="16:17" s="1" customFormat="1" x14ac:dyDescent="0.25">
      <c r="P962" s="225"/>
      <c r="Q962" s="225"/>
    </row>
    <row r="963" spans="16:17" s="1" customFormat="1" x14ac:dyDescent="0.25">
      <c r="P963" s="225"/>
      <c r="Q963" s="225"/>
    </row>
    <row r="964" spans="16:17" s="1" customFormat="1" x14ac:dyDescent="0.25">
      <c r="P964" s="225"/>
      <c r="Q964" s="225"/>
    </row>
    <row r="965" spans="16:17" s="1" customFormat="1" x14ac:dyDescent="0.25">
      <c r="P965" s="225"/>
      <c r="Q965" s="225"/>
    </row>
    <row r="966" spans="16:17" s="1" customFormat="1" x14ac:dyDescent="0.25">
      <c r="P966" s="225"/>
      <c r="Q966" s="225"/>
    </row>
    <row r="967" spans="16:17" s="1" customFormat="1" x14ac:dyDescent="0.25">
      <c r="P967" s="225"/>
      <c r="Q967" s="225"/>
    </row>
    <row r="968" spans="16:17" s="1" customFormat="1" x14ac:dyDescent="0.25">
      <c r="P968" s="225"/>
      <c r="Q968" s="225"/>
    </row>
    <row r="969" spans="16:17" s="1" customFormat="1" x14ac:dyDescent="0.25">
      <c r="P969" s="225"/>
      <c r="Q969" s="225"/>
    </row>
    <row r="970" spans="16:17" s="1" customFormat="1" x14ac:dyDescent="0.25">
      <c r="P970" s="225"/>
      <c r="Q970" s="225"/>
    </row>
    <row r="971" spans="16:17" s="1" customFormat="1" x14ac:dyDescent="0.25">
      <c r="P971" s="225"/>
      <c r="Q971" s="225"/>
    </row>
    <row r="972" spans="16:17" s="1" customFormat="1" x14ac:dyDescent="0.25">
      <c r="P972" s="225"/>
      <c r="Q972" s="225"/>
    </row>
    <row r="973" spans="16:17" s="1" customFormat="1" x14ac:dyDescent="0.25">
      <c r="P973" s="225"/>
      <c r="Q973" s="225"/>
    </row>
    <row r="974" spans="16:17" s="1" customFormat="1" x14ac:dyDescent="0.25">
      <c r="P974" s="225"/>
      <c r="Q974" s="225"/>
    </row>
    <row r="975" spans="16:17" s="1" customFormat="1" x14ac:dyDescent="0.25">
      <c r="P975" s="225"/>
      <c r="Q975" s="225"/>
    </row>
    <row r="976" spans="16:17" s="1" customFormat="1" x14ac:dyDescent="0.25">
      <c r="P976" s="225"/>
      <c r="Q976" s="225"/>
    </row>
    <row r="977" spans="16:17" s="1" customFormat="1" x14ac:dyDescent="0.25">
      <c r="P977" s="225"/>
      <c r="Q977" s="225"/>
    </row>
    <row r="978" spans="16:17" s="1" customFormat="1" x14ac:dyDescent="0.25">
      <c r="P978" s="225"/>
      <c r="Q978" s="225"/>
    </row>
    <row r="979" spans="16:17" s="1" customFormat="1" x14ac:dyDescent="0.25">
      <c r="P979" s="225"/>
      <c r="Q979" s="225"/>
    </row>
    <row r="980" spans="16:17" s="1" customFormat="1" x14ac:dyDescent="0.25">
      <c r="P980" s="225"/>
      <c r="Q980" s="225"/>
    </row>
    <row r="981" spans="16:17" s="1" customFormat="1" x14ac:dyDescent="0.25">
      <c r="P981" s="225"/>
      <c r="Q981" s="225"/>
    </row>
    <row r="982" spans="16:17" s="1" customFormat="1" x14ac:dyDescent="0.25">
      <c r="P982" s="225"/>
      <c r="Q982" s="225"/>
    </row>
    <row r="983" spans="16:17" s="1" customFormat="1" x14ac:dyDescent="0.25">
      <c r="P983" s="225"/>
      <c r="Q983" s="225"/>
    </row>
    <row r="984" spans="16:17" s="1" customFormat="1" x14ac:dyDescent="0.25">
      <c r="P984" s="225"/>
      <c r="Q984" s="225"/>
    </row>
    <row r="985" spans="16:17" s="1" customFormat="1" x14ac:dyDescent="0.25">
      <c r="P985" s="225"/>
      <c r="Q985" s="225"/>
    </row>
    <row r="986" spans="16:17" s="1" customFormat="1" x14ac:dyDescent="0.25">
      <c r="P986" s="225"/>
      <c r="Q986" s="225"/>
    </row>
    <row r="987" spans="16:17" s="1" customFormat="1" x14ac:dyDescent="0.25">
      <c r="P987" s="225"/>
      <c r="Q987" s="225"/>
    </row>
    <row r="988" spans="16:17" s="1" customFormat="1" x14ac:dyDescent="0.25">
      <c r="P988" s="225"/>
      <c r="Q988" s="225"/>
    </row>
    <row r="989" spans="16:17" s="1" customFormat="1" x14ac:dyDescent="0.25">
      <c r="P989" s="225"/>
      <c r="Q989" s="225"/>
    </row>
    <row r="990" spans="16:17" s="1" customFormat="1" x14ac:dyDescent="0.25">
      <c r="P990" s="225"/>
      <c r="Q990" s="225"/>
    </row>
    <row r="991" spans="16:17" s="1" customFormat="1" x14ac:dyDescent="0.25">
      <c r="P991" s="225"/>
      <c r="Q991" s="225"/>
    </row>
    <row r="992" spans="16:17" s="1" customFormat="1" x14ac:dyDescent="0.25">
      <c r="P992" s="225"/>
      <c r="Q992" s="225"/>
    </row>
    <row r="993" spans="16:17" s="1" customFormat="1" x14ac:dyDescent="0.25">
      <c r="P993" s="225"/>
      <c r="Q993" s="225"/>
    </row>
    <row r="994" spans="16:17" s="1" customFormat="1" x14ac:dyDescent="0.25">
      <c r="P994" s="225"/>
      <c r="Q994" s="225"/>
    </row>
    <row r="995" spans="16:17" s="1" customFormat="1" x14ac:dyDescent="0.25">
      <c r="P995" s="225"/>
      <c r="Q995" s="225"/>
    </row>
    <row r="996" spans="16:17" s="1" customFormat="1" x14ac:dyDescent="0.25">
      <c r="P996" s="225"/>
      <c r="Q996" s="225"/>
    </row>
    <row r="997" spans="16:17" s="1" customFormat="1" x14ac:dyDescent="0.25">
      <c r="P997" s="225"/>
      <c r="Q997" s="225"/>
    </row>
    <row r="998" spans="16:17" s="1" customFormat="1" x14ac:dyDescent="0.25">
      <c r="P998" s="225"/>
      <c r="Q998" s="225"/>
    </row>
    <row r="999" spans="16:17" s="1" customFormat="1" x14ac:dyDescent="0.25">
      <c r="P999" s="225"/>
      <c r="Q999" s="225"/>
    </row>
    <row r="1000" spans="16:17" s="1" customFormat="1" x14ac:dyDescent="0.25">
      <c r="P1000" s="225"/>
      <c r="Q1000" s="225"/>
    </row>
    <row r="1001" spans="16:17" s="1" customFormat="1" x14ac:dyDescent="0.25">
      <c r="P1001" s="225"/>
      <c r="Q1001" s="225"/>
    </row>
    <row r="1002" spans="16:17" s="1" customFormat="1" x14ac:dyDescent="0.25">
      <c r="P1002" s="225"/>
      <c r="Q1002" s="225"/>
    </row>
    <row r="1003" spans="16:17" s="1" customFormat="1" x14ac:dyDescent="0.25">
      <c r="P1003" s="225"/>
      <c r="Q1003" s="225"/>
    </row>
    <row r="1004" spans="16:17" s="1" customFormat="1" x14ac:dyDescent="0.25">
      <c r="P1004" s="225"/>
      <c r="Q1004" s="225"/>
    </row>
    <row r="1005" spans="16:17" s="1" customFormat="1" x14ac:dyDescent="0.25">
      <c r="P1005" s="225"/>
      <c r="Q1005" s="225"/>
    </row>
    <row r="1006" spans="16:17" s="1" customFormat="1" x14ac:dyDescent="0.25">
      <c r="P1006" s="225"/>
      <c r="Q1006" s="225"/>
    </row>
    <row r="1007" spans="16:17" s="1" customFormat="1" x14ac:dyDescent="0.25">
      <c r="P1007" s="225"/>
      <c r="Q1007" s="225"/>
    </row>
    <row r="1008" spans="16:17" s="1" customFormat="1" x14ac:dyDescent="0.25">
      <c r="P1008" s="225"/>
      <c r="Q1008" s="225"/>
    </row>
    <row r="1009" spans="16:17" s="1" customFormat="1" x14ac:dyDescent="0.25">
      <c r="P1009" s="225"/>
      <c r="Q1009" s="225"/>
    </row>
    <row r="1010" spans="16:17" s="1" customFormat="1" x14ac:dyDescent="0.25">
      <c r="P1010" s="225"/>
      <c r="Q1010" s="225"/>
    </row>
    <row r="1011" spans="16:17" s="1" customFormat="1" x14ac:dyDescent="0.25">
      <c r="P1011" s="225"/>
      <c r="Q1011" s="225"/>
    </row>
    <row r="1012" spans="16:17" s="1" customFormat="1" x14ac:dyDescent="0.25">
      <c r="P1012" s="225"/>
      <c r="Q1012" s="225"/>
    </row>
    <row r="1013" spans="16:17" s="1" customFormat="1" x14ac:dyDescent="0.25">
      <c r="P1013" s="225"/>
      <c r="Q1013" s="225"/>
    </row>
    <row r="1014" spans="16:17" s="1" customFormat="1" x14ac:dyDescent="0.25">
      <c r="P1014" s="225"/>
      <c r="Q1014" s="225"/>
    </row>
    <row r="1015" spans="16:17" s="1" customFormat="1" x14ac:dyDescent="0.25">
      <c r="P1015" s="225"/>
      <c r="Q1015" s="225"/>
    </row>
    <row r="1016" spans="16:17" s="1" customFormat="1" x14ac:dyDescent="0.25">
      <c r="P1016" s="225"/>
      <c r="Q1016" s="225"/>
    </row>
    <row r="1017" spans="16:17" s="1" customFormat="1" x14ac:dyDescent="0.25">
      <c r="P1017" s="225"/>
      <c r="Q1017" s="225"/>
    </row>
    <row r="1018" spans="16:17" s="1" customFormat="1" x14ac:dyDescent="0.25">
      <c r="P1018" s="225"/>
      <c r="Q1018" s="225"/>
    </row>
    <row r="1019" spans="16:17" s="1" customFormat="1" x14ac:dyDescent="0.25">
      <c r="P1019" s="225"/>
      <c r="Q1019" s="225"/>
    </row>
    <row r="1020" spans="16:17" s="1" customFormat="1" x14ac:dyDescent="0.25">
      <c r="P1020" s="225"/>
      <c r="Q1020" s="225"/>
    </row>
    <row r="1021" spans="16:17" s="1" customFormat="1" x14ac:dyDescent="0.25">
      <c r="P1021" s="225"/>
      <c r="Q1021" s="225"/>
    </row>
    <row r="1022" spans="16:17" s="1" customFormat="1" x14ac:dyDescent="0.25">
      <c r="P1022" s="225"/>
      <c r="Q1022" s="225"/>
    </row>
    <row r="1023" spans="16:17" s="1" customFormat="1" x14ac:dyDescent="0.25">
      <c r="P1023" s="225"/>
      <c r="Q1023" s="225"/>
    </row>
    <row r="1024" spans="16:17" s="1" customFormat="1" x14ac:dyDescent="0.25">
      <c r="P1024" s="225"/>
      <c r="Q1024" s="225"/>
    </row>
    <row r="1025" spans="16:17" s="1" customFormat="1" x14ac:dyDescent="0.25">
      <c r="P1025" s="225"/>
      <c r="Q1025" s="225"/>
    </row>
    <row r="1026" spans="16:17" s="1" customFormat="1" x14ac:dyDescent="0.25">
      <c r="P1026" s="225"/>
      <c r="Q1026" s="225"/>
    </row>
    <row r="1027" spans="16:17" s="1" customFormat="1" x14ac:dyDescent="0.25">
      <c r="P1027" s="225"/>
      <c r="Q1027" s="225"/>
    </row>
    <row r="1028" spans="16:17" s="1" customFormat="1" x14ac:dyDescent="0.25">
      <c r="P1028" s="225"/>
      <c r="Q1028" s="225"/>
    </row>
    <row r="1029" spans="16:17" s="1" customFormat="1" x14ac:dyDescent="0.25">
      <c r="P1029" s="225"/>
      <c r="Q1029" s="225"/>
    </row>
    <row r="1030" spans="16:17" s="1" customFormat="1" x14ac:dyDescent="0.25">
      <c r="P1030" s="225"/>
      <c r="Q1030" s="225"/>
    </row>
    <row r="1031" spans="16:17" s="1" customFormat="1" x14ac:dyDescent="0.25">
      <c r="P1031" s="225"/>
      <c r="Q1031" s="225"/>
    </row>
    <row r="1032" spans="16:17" s="1" customFormat="1" x14ac:dyDescent="0.25">
      <c r="P1032" s="225"/>
      <c r="Q1032" s="225"/>
    </row>
    <row r="1033" spans="16:17" s="1" customFormat="1" x14ac:dyDescent="0.25">
      <c r="P1033" s="225"/>
      <c r="Q1033" s="225"/>
    </row>
    <row r="1034" spans="16:17" s="1" customFormat="1" x14ac:dyDescent="0.25">
      <c r="P1034" s="225"/>
      <c r="Q1034" s="225"/>
    </row>
    <row r="1035" spans="16:17" s="1" customFormat="1" x14ac:dyDescent="0.25">
      <c r="P1035" s="225"/>
      <c r="Q1035" s="225"/>
    </row>
    <row r="1036" spans="16:17" s="1" customFormat="1" x14ac:dyDescent="0.25">
      <c r="P1036" s="225"/>
      <c r="Q1036" s="225"/>
    </row>
    <row r="1037" spans="16:17" s="1" customFormat="1" x14ac:dyDescent="0.25">
      <c r="P1037" s="225"/>
      <c r="Q1037" s="225"/>
    </row>
    <row r="1038" spans="16:17" s="1" customFormat="1" x14ac:dyDescent="0.25">
      <c r="P1038" s="225"/>
      <c r="Q1038" s="225"/>
    </row>
    <row r="1039" spans="16:17" s="1" customFormat="1" x14ac:dyDescent="0.25">
      <c r="P1039" s="225"/>
      <c r="Q1039" s="225"/>
    </row>
    <row r="1040" spans="16:17" s="1" customFormat="1" x14ac:dyDescent="0.25">
      <c r="P1040" s="225"/>
      <c r="Q1040" s="225"/>
    </row>
    <row r="1041" spans="16:17" s="1" customFormat="1" x14ac:dyDescent="0.25">
      <c r="P1041" s="225"/>
      <c r="Q1041" s="225"/>
    </row>
    <row r="1042" spans="16:17" s="1" customFormat="1" x14ac:dyDescent="0.25">
      <c r="P1042" s="225"/>
      <c r="Q1042" s="225"/>
    </row>
    <row r="1043" spans="16:17" s="1" customFormat="1" x14ac:dyDescent="0.25">
      <c r="P1043" s="225"/>
      <c r="Q1043" s="225"/>
    </row>
    <row r="1044" spans="16:17" s="1" customFormat="1" x14ac:dyDescent="0.25">
      <c r="P1044" s="225"/>
      <c r="Q1044" s="225"/>
    </row>
    <row r="1045" spans="16:17" s="1" customFormat="1" x14ac:dyDescent="0.25">
      <c r="P1045" s="225"/>
    </row>
    <row r="1046" spans="16:17" s="1" customFormat="1" x14ac:dyDescent="0.25">
      <c r="P1046" s="225"/>
    </row>
    <row r="1047" spans="16:17" s="1" customFormat="1" x14ac:dyDescent="0.25">
      <c r="P1047" s="225"/>
    </row>
    <row r="1048" spans="16:17" s="1" customFormat="1" x14ac:dyDescent="0.25">
      <c r="P1048" s="225"/>
    </row>
    <row r="1049" spans="16:17" s="1" customFormat="1" x14ac:dyDescent="0.25">
      <c r="P1049" s="225"/>
    </row>
    <row r="1050" spans="16:17" s="1" customFormat="1" x14ac:dyDescent="0.25">
      <c r="P1050" s="225"/>
    </row>
    <row r="1051" spans="16:17" s="1" customFormat="1" x14ac:dyDescent="0.25">
      <c r="P1051" s="225"/>
    </row>
    <row r="1052" spans="16:17" s="1" customFormat="1" x14ac:dyDescent="0.25">
      <c r="P1052" s="225"/>
    </row>
    <row r="1053" spans="16:17" s="1" customFormat="1" x14ac:dyDescent="0.25">
      <c r="P1053" s="225"/>
    </row>
    <row r="1054" spans="16:17" s="1" customFormat="1" x14ac:dyDescent="0.25">
      <c r="P1054" s="225"/>
    </row>
    <row r="1055" spans="16:17" s="1" customFormat="1" x14ac:dyDescent="0.25">
      <c r="P1055" s="225"/>
    </row>
    <row r="1056" spans="16:17" s="1" customFormat="1" x14ac:dyDescent="0.25">
      <c r="P1056" s="225"/>
    </row>
    <row r="1057" spans="16:16" s="1" customFormat="1" x14ac:dyDescent="0.25">
      <c r="P1057" s="225"/>
    </row>
    <row r="1058" spans="16:16" s="1" customFormat="1" x14ac:dyDescent="0.25">
      <c r="P1058" s="225"/>
    </row>
    <row r="1059" spans="16:16" s="1" customFormat="1" x14ac:dyDescent="0.25">
      <c r="P1059" s="225"/>
    </row>
    <row r="1060" spans="16:16" s="1" customFormat="1" x14ac:dyDescent="0.25">
      <c r="P1060" s="225"/>
    </row>
    <row r="1061" spans="16:16" s="1" customFormat="1" x14ac:dyDescent="0.25">
      <c r="P1061" s="225"/>
    </row>
    <row r="1062" spans="16:16" s="1" customFormat="1" x14ac:dyDescent="0.25">
      <c r="P1062" s="225"/>
    </row>
    <row r="1063" spans="16:16" s="1" customFormat="1" x14ac:dyDescent="0.25">
      <c r="P1063" s="225"/>
    </row>
    <row r="1064" spans="16:16" s="1" customFormat="1" x14ac:dyDescent="0.25">
      <c r="P1064" s="225"/>
    </row>
    <row r="1065" spans="16:16" s="1" customFormat="1" x14ac:dyDescent="0.25">
      <c r="P1065" s="225"/>
    </row>
    <row r="1066" spans="16:16" s="1" customFormat="1" x14ac:dyDescent="0.25">
      <c r="P1066" s="225"/>
    </row>
    <row r="1067" spans="16:16" s="1" customFormat="1" x14ac:dyDescent="0.25">
      <c r="P1067" s="225"/>
    </row>
    <row r="1068" spans="16:16" s="1" customFormat="1" x14ac:dyDescent="0.25">
      <c r="P1068" s="225"/>
    </row>
    <row r="1069" spans="16:16" s="1" customFormat="1" x14ac:dyDescent="0.25">
      <c r="P1069" s="225"/>
    </row>
    <row r="1070" spans="16:16" s="1" customFormat="1" x14ac:dyDescent="0.25">
      <c r="P1070" s="225"/>
    </row>
    <row r="1071" spans="16:16" s="1" customFormat="1" x14ac:dyDescent="0.25">
      <c r="P1071" s="225"/>
    </row>
    <row r="1072" spans="16:16" s="1" customFormat="1" x14ac:dyDescent="0.25">
      <c r="P1072" s="225"/>
    </row>
    <row r="1073" spans="16:16" s="1" customFormat="1" x14ac:dyDescent="0.25">
      <c r="P1073" s="225"/>
    </row>
    <row r="1074" spans="16:16" s="1" customFormat="1" x14ac:dyDescent="0.25">
      <c r="P1074" s="225"/>
    </row>
    <row r="1075" spans="16:16" s="1" customFormat="1" x14ac:dyDescent="0.25">
      <c r="P1075" s="225"/>
    </row>
    <row r="1076" spans="16:16" s="1" customFormat="1" x14ac:dyDescent="0.25">
      <c r="P1076" s="225"/>
    </row>
    <row r="1077" spans="16:16" s="1" customFormat="1" x14ac:dyDescent="0.25">
      <c r="P1077" s="225"/>
    </row>
    <row r="1078" spans="16:16" s="1" customFormat="1" x14ac:dyDescent="0.25">
      <c r="P1078" s="225"/>
    </row>
    <row r="1079" spans="16:16" s="1" customFormat="1" x14ac:dyDescent="0.25">
      <c r="P1079" s="225"/>
    </row>
    <row r="1080" spans="16:16" s="1" customFormat="1" x14ac:dyDescent="0.25">
      <c r="P1080" s="225"/>
    </row>
    <row r="1081" spans="16:16" s="1" customFormat="1" x14ac:dyDescent="0.25">
      <c r="P1081" s="225"/>
    </row>
    <row r="1082" spans="16:16" s="1" customFormat="1" x14ac:dyDescent="0.25">
      <c r="P1082" s="225"/>
    </row>
    <row r="1083" spans="16:16" s="1" customFormat="1" x14ac:dyDescent="0.25">
      <c r="P1083" s="225"/>
    </row>
    <row r="1084" spans="16:16" s="1" customFormat="1" x14ac:dyDescent="0.25">
      <c r="P1084" s="225"/>
    </row>
    <row r="1085" spans="16:16" s="1" customFormat="1" x14ac:dyDescent="0.25">
      <c r="P1085" s="225"/>
    </row>
    <row r="1086" spans="16:16" s="1" customFormat="1" x14ac:dyDescent="0.25">
      <c r="P1086" s="225"/>
    </row>
    <row r="1087" spans="16:16" s="1" customFormat="1" x14ac:dyDescent="0.25">
      <c r="P1087" s="225"/>
    </row>
    <row r="1088" spans="16:16" s="1" customFormat="1" x14ac:dyDescent="0.25">
      <c r="P1088" s="225"/>
    </row>
    <row r="1089" spans="16:16" s="1" customFormat="1" x14ac:dyDescent="0.25">
      <c r="P1089" s="225"/>
    </row>
    <row r="1090" spans="16:16" s="1" customFormat="1" x14ac:dyDescent="0.25">
      <c r="P1090" s="225"/>
    </row>
    <row r="1091" spans="16:16" s="1" customFormat="1" x14ac:dyDescent="0.25">
      <c r="P1091" s="225"/>
    </row>
    <row r="1092" spans="16:16" s="1" customFormat="1" x14ac:dyDescent="0.25">
      <c r="P1092" s="225"/>
    </row>
    <row r="1093" spans="16:16" s="1" customFormat="1" x14ac:dyDescent="0.25">
      <c r="P1093" s="225"/>
    </row>
    <row r="1094" spans="16:16" s="1" customFormat="1" x14ac:dyDescent="0.25">
      <c r="P1094" s="225"/>
    </row>
    <row r="1095" spans="16:16" s="1" customFormat="1" x14ac:dyDescent="0.25">
      <c r="P1095" s="225"/>
    </row>
    <row r="1096" spans="16:16" s="1" customFormat="1" x14ac:dyDescent="0.25">
      <c r="P1096" s="225"/>
    </row>
    <row r="1097" spans="16:16" s="1" customFormat="1" x14ac:dyDescent="0.25">
      <c r="P1097" s="225"/>
    </row>
    <row r="1098" spans="16:16" s="1" customFormat="1" x14ac:dyDescent="0.25">
      <c r="P1098" s="225"/>
    </row>
    <row r="1099" spans="16:16" s="1" customFormat="1" x14ac:dyDescent="0.25">
      <c r="P1099" s="225"/>
    </row>
    <row r="1100" spans="16:16" s="1" customFormat="1" x14ac:dyDescent="0.25">
      <c r="P1100" s="225"/>
    </row>
    <row r="1101" spans="16:16" s="1" customFormat="1" x14ac:dyDescent="0.25">
      <c r="P1101" s="225"/>
    </row>
    <row r="1102" spans="16:16" s="1" customFormat="1" x14ac:dyDescent="0.25">
      <c r="P1102" s="225"/>
    </row>
    <row r="1103" spans="16:16" s="1" customFormat="1" x14ac:dyDescent="0.25">
      <c r="P1103" s="225"/>
    </row>
    <row r="1104" spans="16:16" s="1" customFormat="1" x14ac:dyDescent="0.25">
      <c r="P1104" s="225"/>
    </row>
    <row r="1105" spans="16:16" s="1" customFormat="1" x14ac:dyDescent="0.25">
      <c r="P1105" s="225"/>
    </row>
    <row r="1106" spans="16:16" s="1" customFormat="1" x14ac:dyDescent="0.25">
      <c r="P1106" s="225"/>
    </row>
    <row r="1107" spans="16:16" s="1" customFormat="1" x14ac:dyDescent="0.25">
      <c r="P1107" s="225"/>
    </row>
  </sheetData>
  <mergeCells count="3">
    <mergeCell ref="B1:G1"/>
    <mergeCell ref="I1:M1"/>
    <mergeCell ref="N1:O1"/>
  </mergeCells>
  <conditionalFormatting sqref="G243:G252 G223:G241 G166:G220 G163:G164 G5:G161 G254:G286">
    <cfRule type="expression" dxfId="8" priority="7">
      <formula>AND(A5&lt;&gt;0,G5&gt;0)</formula>
    </cfRule>
  </conditionalFormatting>
  <conditionalFormatting sqref="G242">
    <cfRule type="expression" dxfId="7" priority="6">
      <formula>AND(A242&lt;&gt;0,G242&gt;0)</formula>
    </cfRule>
  </conditionalFormatting>
  <conditionalFormatting sqref="G253">
    <cfRule type="expression" dxfId="6" priority="5">
      <formula>AND(A253&lt;&gt;0,G253&gt;0)</formula>
    </cfRule>
  </conditionalFormatting>
  <conditionalFormatting sqref="G222">
    <cfRule type="expression" dxfId="5" priority="4">
      <formula>AND(A222&lt;&gt;0,G222&gt;0)</formula>
    </cfRule>
  </conditionalFormatting>
  <conditionalFormatting sqref="G221">
    <cfRule type="expression" dxfId="4" priority="3">
      <formula>AND(A221&lt;&gt;0,G221&gt;0)</formula>
    </cfRule>
  </conditionalFormatting>
  <conditionalFormatting sqref="G165">
    <cfRule type="expression" dxfId="3" priority="2">
      <formula>AND(A165&lt;&gt;0,G165&gt;0)</formula>
    </cfRule>
  </conditionalFormatting>
  <conditionalFormatting sqref="G162">
    <cfRule type="expression" dxfId="2" priority="1">
      <formula>AND(A162&lt;&gt;0,G162&gt;0)</formula>
    </cfRule>
  </conditionalFormatting>
  <dataValidations count="1">
    <dataValidation type="list" showInputMessage="1" error="No válido" sqref="D282 D186:D195 D247:D250 D229:D234 D178:D179 D86:D91 D135:D150 D113:D117 D108:D110 D104:D105 D95:D101 D83 D50:D55 D79:D80 D74:D76 D68:D71 D64:D65 D59:D61 D44:D47 D182:D183 D237:D240 D274:D279 D285 D266:D271 D259:D263 D243:D244 D120:D132 D5:D11 D14:D19 D22:D25 D29:D35 D38:D41 D153:D155 D220:D226 D170:D175 D199:D202 D205:D209 D212:D217 D252:D255 D158:D167">
      <formula1>Unidad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H7EN5MXTHQNV-1355-125</_dlc_DocId>
    <_dlc_DocIdUrl xmlns="ae9388c0-b1e2-40ea-b6a8-c51c7913cbd2">
      <Url>https://www.mincultura.gov.co/areas/cinematografia/Produccion/_layouts/15/DocIdRedir.aspx?ID=H7EN5MXTHQNV-1355-125</Url>
      <Description>H7EN5MXTHQNV-1355-125</Description>
    </_dlc_DocIdUrl>
  </documentManagement>
</p:properties>
</file>

<file path=customXml/itemProps1.xml><?xml version="1.0" encoding="utf-8"?>
<ds:datastoreItem xmlns:ds="http://schemas.openxmlformats.org/officeDocument/2006/customXml" ds:itemID="{73545126-97AB-4D90-8D71-88848E89C5A1}"/>
</file>

<file path=customXml/itemProps2.xml><?xml version="1.0" encoding="utf-8"?>
<ds:datastoreItem xmlns:ds="http://schemas.openxmlformats.org/officeDocument/2006/customXml" ds:itemID="{4FABFD79-DC76-43F5-9DCA-7645EB89521F}"/>
</file>

<file path=customXml/itemProps3.xml><?xml version="1.0" encoding="utf-8"?>
<ds:datastoreItem xmlns:ds="http://schemas.openxmlformats.org/officeDocument/2006/customXml" ds:itemID="{E42E03B7-18ED-4DFE-B4E7-CD8A0AD70350}"/>
</file>

<file path=customXml/itemProps4.xml><?xml version="1.0" encoding="utf-8"?>
<ds:datastoreItem xmlns:ds="http://schemas.openxmlformats.org/officeDocument/2006/customXml" ds:itemID="{36E76A17-D71D-42E8-9992-8055E9C0A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Natalia Cañaveral de Río</dc:creator>
  <cp:lastModifiedBy>Natalia Cañaveral de Río</cp:lastModifiedBy>
  <dcterms:created xsi:type="dcterms:W3CDTF">2019-01-28T17:20:27Z</dcterms:created>
  <dcterms:modified xsi:type="dcterms:W3CDTF">2019-01-28T17:22:25Z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1bdfe892-8aa0-42f9-aad8-89bda896f63c</vt:lpwstr>
  </property>
</Properties>
</file>