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CI  OCT 2012\2023\PLAN DE MEJORAMIENTO\PM CUMPLIMIENTO 2023\"/>
    </mc:Choice>
  </mc:AlternateContent>
  <xr:revisionPtr revIDLastSave="0" documentId="8_{E626A4CA-5BC9-4BA6-B5E7-761EC5C73B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400 F14.1  PLANES DE MEJORAM...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4" i="1" l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</calcChain>
</file>

<file path=xl/sharedStrings.xml><?xml version="1.0" encoding="utf-8"?>
<sst xmlns="http://schemas.openxmlformats.org/spreadsheetml/2006/main" count="135" uniqueCount="99">
  <si>
    <t>Tipo Modalidad</t>
  </si>
  <si>
    <t>M-3: PLAN DE MEJORAMIENTO</t>
  </si>
  <si>
    <t>Formulario</t>
  </si>
  <si>
    <t>F14.1: PLANES DE MEJORAMIENTO - ENTIDADES</t>
  </si>
  <si>
    <t>Moneda Informe</t>
  </si>
  <si>
    <t>Entidad</t>
  </si>
  <si>
    <t>Fecha</t>
  </si>
  <si>
    <t>Periodicidad</t>
  </si>
  <si>
    <t>OCASIONAL</t>
  </si>
  <si>
    <t>[1]</t>
  </si>
  <si>
    <t>0 PLANES DE MEJORAMIENTO - ENTIDADES</t>
  </si>
  <si>
    <t>MODALIDAD DE REGISTRO</t>
  </si>
  <si>
    <t>CÓDIGO HALLAZGO</t>
  </si>
  <si>
    <t>DESCRIPCIÓN DEL HALLAZGO</t>
  </si>
  <si>
    <t>CAUSA DEL HALLAZGO</t>
  </si>
  <si>
    <t>ACCIÓN DE MEJORA</t>
  </si>
  <si>
    <t>ACTIVIDADES / DESCRIPCIÓN</t>
  </si>
  <si>
    <t>ACTIVIDADES / UNIDAD DE MEDIDA</t>
  </si>
  <si>
    <t>ACTIVIDADES / CANTIDADES UNIDAD DE MEDIDA</t>
  </si>
  <si>
    <t>ACTIVIDADES / FECHA DE INICIO</t>
  </si>
  <si>
    <t>ACTIVIDADES / FECHA DE TERMINACIÓN</t>
  </si>
  <si>
    <t>ACTIVIDADES / PLAZO EN SEMANAS</t>
  </si>
  <si>
    <t>ACTIVIDADES / AVANCE FÍSICO DE EJECUCIÓN</t>
  </si>
  <si>
    <t>OBSERVACIONES</t>
  </si>
  <si>
    <t>FILA_1</t>
  </si>
  <si>
    <t/>
  </si>
  <si>
    <t>1 SUSCRIPCIÓN DEL PLAN DE MEJORAMIENTO</t>
  </si>
  <si>
    <t>2 AVANCE ó SEGUIMIENTO DEL PLAN DE MEJORAMIENTO</t>
  </si>
  <si>
    <t xml:space="preserve">Hallazgo 21 Obras, mantenimiento Parque Gran Colombiano. Ausencia mantenimientos periódicos a instalaciones construidas e intervenidas, cto Obra 236/21. Por deficiencias en la admon, la supervisión e interventoría para evaluación de obras requeridas de mantenimiento, inobservancia Manual de Mantenimiento. La obra no presta servicio al público. </t>
  </si>
  <si>
    <t>Por desconocimiento del manual de mantenimiento, no habia claridad sobre el destino y manejo de los residuos de  obra .</t>
  </si>
  <si>
    <t>Actualizar el manual de mantenimiento del parque con el fin de asegurar el buen uso</t>
  </si>
  <si>
    <t xml:space="preserve">Manual para el mantenimiento de la infraestructura del parque Gran Colombiano </t>
  </si>
  <si>
    <t>Manual de mantenimiento actualizado</t>
  </si>
  <si>
    <t xml:space="preserve">Manual socializado  para el uso de la infraestructura del parque Gran Colombiano y demas BICNAL que aplique. </t>
  </si>
  <si>
    <t>Socializar  el manual de uso de BICNAL</t>
  </si>
  <si>
    <t xml:space="preserve"> Manual de Uso socializado (Acta)</t>
  </si>
  <si>
    <t>Por falta de recursos no se habia culminado el cerramiento ni recogido los residuos de obra.</t>
  </si>
  <si>
    <t>Instalación de cerramiento,  recoleccion y disposición residuos de obra, a través de contrato de mantenimiento.</t>
  </si>
  <si>
    <t xml:space="preserve">Contrato para el mantenimiento de la infraestructura del parque y cerramiento y disposición de residuoa del mismo, con la asignación de un supervisor. </t>
  </si>
  <si>
    <t>Verificación del cerramiento y disposición de esiduos  por parte del supervisior ( Informe)</t>
  </si>
  <si>
    <t>Fallas en la comunicación con Secretaría de Cultura, en cuanto al mantenimiento del parque.</t>
  </si>
  <si>
    <t xml:space="preserve">Reunión para definir las responsabilidades de las entidades estatales que intervienen en el mantenimiento del Parque. </t>
  </si>
  <si>
    <t>Documento donde esten delimitadas las funciones a cargo de cada entidad y se  establezcan  las reponsabilidades respecto al mantenimiento del Parque .</t>
  </si>
  <si>
    <t>Verificación del cerramiento por parte del supervisior ( Informe)</t>
  </si>
  <si>
    <t xml:space="preserve">Por la falta de recursos no se han adelantado las labores de cuidado de las zonas verdes </t>
  </si>
  <si>
    <t>Realizar la Poda, cuidado zonas verdes mediante contrato.</t>
  </si>
  <si>
    <t>Contratar las actividades de poda, jardinería y aseo.</t>
  </si>
  <si>
    <t>Verificación de las actividades de mantenimiento de zonas verdes por parte del supervisior ( Informe)</t>
  </si>
  <si>
    <t>Hallazgo No. 24 Cto Obra 4478/21 Escuela Taller Buenaventura D-F 
Se evidenció deficiencia etapa planeación, generó proyecto inconcluso y sin utilidad pública. Incumplimiento ppios contratación estatal, planeación, y economía, CONSORCIO CULTURAL, muestra falta de viabilización, obligaciones y responsabilidades supervisión Ministerio e interventoría. Hallazgo fiscal por $119.310.553.</t>
  </si>
  <si>
    <t>Fallas en los estudios y diseños que llevaron a prorrogar los tiempos y a  reubicar del tanque.</t>
  </si>
  <si>
    <t>Incluir dentro del contrato, una obligación al contratista de obra, adicional a la apropiación de estudios y diseños, la verificación y de ser necesario el ajuste de los diseños.</t>
  </si>
  <si>
    <t>Se hará entrega de los estudios y diseños objeto del contrato, al contratista de obra e interventoría para su apropiación, verificación y socialización.</t>
  </si>
  <si>
    <t>Estudio previo ajustado</t>
  </si>
  <si>
    <t>Inadecuados diseños llevaron a prorrogar los tiempos por ajustes de diseño y reubicación de tanque.</t>
  </si>
  <si>
    <t>Designar un rubro dentro de los gastos administrativos para ajustes de diseño y reubicación de tanque</t>
  </si>
  <si>
    <t xml:space="preserve">En caso que surjan observaciones al respecto, el contratista hará los ajustes necesarios para la ejecución de las obras, previo aprobación de la supervisión y la interventoría. </t>
  </si>
  <si>
    <t xml:space="preserve">Actas parciales </t>
  </si>
  <si>
    <t>Inadecuados diseños, al reubicar el tanque y sus bombas, se obstruye el acceso a transformador y deben ser retiradas mientras se solicita Certificación RETIE.</t>
  </si>
  <si>
    <t xml:space="preserve">Incluir dentro del cronograma de ejecución como actividad, el trámite de Certificación RETIE, para poder hacer un mejor seguimiento de la actividad. </t>
  </si>
  <si>
    <t>Verificar por parte de la  interventoría y la supervisión el seguimiento al cumplimiento del objeto y las obligaciones contractuales</t>
  </si>
  <si>
    <t xml:space="preserve">Cronograma y programación ajustada </t>
  </si>
  <si>
    <t>Hallazgo 25 Convenio Interadministrativo 3222/20 MinCultura, Buenaventura (IP) Se estableció la construcción del Edificio Adtivo y el Teatrino al Aire Libre, fueron recibidas a satisfacción el 15/11/22; trascurridos 7 meses de su entrega, no se encuentra en funcionamiento, ni habilitado con el urbanismo propuesto la Fase III, por incumplimiento y deficiencias del principio de planeación.</t>
  </si>
  <si>
    <t>Debilidad en el seguimiento realizado por la Supervisión</t>
  </si>
  <si>
    <t>Asegurar la ejecución de la Fase II - Urbanismo y acabados de las edificaciones pendientes del Convenio Interadministrativo, de tal manera que el complejo quede funcional.</t>
  </si>
  <si>
    <t>Realizar una seguimiento permanente a la ejecución del  Contrato de obra 3305 de 2022, del Parque Cultura Margarita Hurtado Fase II - Urbanismo y acabados de edificaciones, de tal manera que se garantice la culminación de éste a satisfacción.</t>
  </si>
  <si>
    <t>Seguimiento realizados (Iinformes) y Anexo técnico del proceso de obra.</t>
  </si>
  <si>
    <t>Deficiencias del principio de planeación</t>
  </si>
  <si>
    <t>Asegurar la concertación de los estudios de la Fase III - Instalación de la membrana arquitectónica que cubrirá todo el proyecto, para  el recibo a satisfacción de la obra.</t>
  </si>
  <si>
    <t>Realizar mesa de concertación de diseños de la Fase III - Instalación de la membrana arquitectónica que cubrirá todo el proyecto.</t>
  </si>
  <si>
    <t>Actas de reunión con acuerdos</t>
  </si>
  <si>
    <t>Los diseños no se ajustaron a las necesidades del proyecto</t>
  </si>
  <si>
    <t>Adelantar mesas de socialización, en el marco de los proyectos que se deriven de acuerdos con comunidades, cuando sea necesario.</t>
  </si>
  <si>
    <t>Incluir dentro del proceso, mesas de socialización y diseños participativos, cuando sea necesario.</t>
  </si>
  <si>
    <t>Hallazgo 22 Objetivo, metas proyecto y planeación, cto 3251/18 D-F La obra no es funcional, proceso coactivo por sanción; no se ha resarcido el daño ni valores pagados del contrato. Se encuentra bajo vigilancia MinCultura, en 02/2020 terminó cto de obra 3251/18. Desatención obligaciones y responsabilidades de supervisión. Cuantificación daño fiscal, valores pagados $3.461.281.639.</t>
  </si>
  <si>
    <t>Debilidad en los principios de planeación y en la estructuración de estudios y diseños</t>
  </si>
  <si>
    <t>Adelantar  un  proceso de selección para suscribir contrato de obra y de interventoria que mitigue las falencias evidenciadas en los procesos.</t>
  </si>
  <si>
    <t>Estructurar el nuevo proceso de selección para adelantar la obra y la interventoría para culminar la obra inconclusa de Támesis.</t>
  </si>
  <si>
    <t>Estudios previo y anexo técnico del proceso de obra aprobado</t>
  </si>
  <si>
    <t xml:space="preserve">Debilidad  en las labores de supervisión del contrato </t>
  </si>
  <si>
    <t>Fortalecer el seguimiento de la supervisión durante la ejecución de los contratos, en cumplimiento de la normatividad vigente, mediante la  aplicación adecuada de manuales de contratación y supervisión.</t>
  </si>
  <si>
    <t xml:space="preserve">Capacitar a los profesionales de apoyo a la supervisión de proyectos contratados por el Ministerio de Cultura, de manera que cuenten con la formación y experiencia en seguimiento y supervisión de obras públicas y/o contratos y convenios interadministrativos. </t>
  </si>
  <si>
    <t>Actas de capacitación</t>
  </si>
  <si>
    <t>Desconocimiento de las obligaciones pactadas en el contrato</t>
  </si>
  <si>
    <t>Fortalecer las herramientas de control y verificación de memorias de cálculo y pago de actas parciales, de acuerdo con la planimetría y especificaciones contractuales de los diferentes proyectos contratados por el  Ministerio de cultura, de tal manera que se garantice un avance financiero acorde al avance físico de la obra.</t>
  </si>
  <si>
    <t>Realizar una supervisión eficaz, mediante el control y la verificación de memorias de cálculo y pago de actas parciales, de acuerdo con la planimetría y especificaciones contractuales de los diferentes proyectos contratados por el  Ministerio de cultura, de tal manera que se garantice un avance financiero acorde al avance físico de la obra.</t>
  </si>
  <si>
    <t>Memorias de cálculo
Actas parciales con el seguimiento financiero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</si>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</sst>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"/>
    <numFmt numFmtId="165" formatCode="[$-1540A]dd\-mmm\-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164" fontId="0" fillId="3" borderId="2" xfId="0" applyNumberFormat="1" applyFill="1" applyBorder="1" applyAlignment="1" applyProtection="1">
      <alignment horizontal="center" vertical="center"/>
      <protection locked="0"/>
    </xf>
    <xf numFmtId="1" fontId="0" fillId="3" borderId="2" xfId="0" applyNumberFormat="1" applyFill="1" applyBorder="1" applyAlignment="1" applyProtection="1">
      <alignment horizontal="center" vertical="center"/>
      <protection locked="0"/>
    </xf>
    <xf numFmtId="165" fontId="3" fillId="0" borderId="9" xfId="0" applyNumberFormat="1" applyFont="1" applyBorder="1" applyAlignment="1">
      <alignment horizontal="center" vertical="center"/>
    </xf>
    <xf numFmtId="0" fontId="0" fillId="4" borderId="2" xfId="0" applyFill="1" applyBorder="1" applyAlignment="1" applyProtection="1">
      <alignment vertical="center"/>
      <protection locked="0"/>
    </xf>
    <xf numFmtId="0" fontId="0" fillId="4" borderId="3" xfId="0" applyFill="1" applyBorder="1" applyAlignment="1">
      <alignment horizontal="center" vertical="center"/>
    </xf>
    <xf numFmtId="0" fontId="0" fillId="4" borderId="5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8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04"/>
  <sheetViews>
    <sheetView tabSelected="1" workbookViewId="0">
      <selection activeCell="D31" sqref="D31"/>
    </sheetView>
  </sheetViews>
  <sheetFormatPr baseColWidth="10" defaultColWidth="9.140625" defaultRowHeight="15" x14ac:dyDescent="0.25"/>
  <cols>
    <col min="2" max="2" width="16" customWidth="1"/>
    <col min="3" max="3" width="27" customWidth="1"/>
    <col min="4" max="4" width="21" customWidth="1"/>
    <col min="5" max="5" width="30" customWidth="1"/>
    <col min="6" max="6" width="24" customWidth="1"/>
    <col min="7" max="7" width="22" customWidth="1"/>
    <col min="8" max="8" width="31" customWidth="1"/>
    <col min="9" max="9" width="36" customWidth="1"/>
    <col min="10" max="10" width="47" customWidth="1"/>
    <col min="11" max="11" width="35" customWidth="1"/>
    <col min="12" max="12" width="40" customWidth="1"/>
    <col min="13" max="13" width="36" customWidth="1"/>
    <col min="14" max="14" width="46" customWidth="1"/>
    <col min="15" max="15" width="19" customWidth="1"/>
    <col min="17" max="256" width="8" hidden="1"/>
  </cols>
  <sheetData>
    <row r="1" spans="1:15" x14ac:dyDescent="0.25">
      <c r="B1" s="1" t="s">
        <v>0</v>
      </c>
      <c r="C1" s="1">
        <v>53</v>
      </c>
      <c r="D1" s="1" t="s">
        <v>1</v>
      </c>
    </row>
    <row r="2" spans="1:15" x14ac:dyDescent="0.25">
      <c r="B2" s="1" t="s">
        <v>2</v>
      </c>
      <c r="C2" s="1">
        <v>400</v>
      </c>
      <c r="D2" s="1" t="s">
        <v>3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384</v>
      </c>
    </row>
    <row r="5" spans="1:15" x14ac:dyDescent="0.25">
      <c r="B5" s="1" t="s">
        <v>6</v>
      </c>
      <c r="C5" s="3">
        <v>45123</v>
      </c>
    </row>
    <row r="6" spans="1:15" x14ac:dyDescent="0.25">
      <c r="B6" s="1" t="s">
        <v>7</v>
      </c>
      <c r="C6" s="1">
        <v>0</v>
      </c>
      <c r="D6" s="1" t="s">
        <v>8</v>
      </c>
    </row>
    <row r="8" spans="1:15" x14ac:dyDescent="0.25">
      <c r="A8" s="1" t="s">
        <v>9</v>
      </c>
      <c r="B8" s="4" t="s">
        <v>10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31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</row>
    <row r="10" spans="1:15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</row>
    <row r="11" spans="1:15" ht="15.75" thickBot="1" x14ac:dyDescent="0.3">
      <c r="A11" s="1">
        <v>1</v>
      </c>
      <c r="B11" t="s">
        <v>24</v>
      </c>
      <c r="C11" s="2" t="s">
        <v>26</v>
      </c>
      <c r="D11" s="2" t="s">
        <v>25</v>
      </c>
      <c r="E11" s="2" t="s">
        <v>28</v>
      </c>
      <c r="F11" s="9" t="s">
        <v>29</v>
      </c>
      <c r="G11" s="2" t="s">
        <v>30</v>
      </c>
      <c r="H11" s="2" t="s">
        <v>31</v>
      </c>
      <c r="I11" s="2" t="s">
        <v>32</v>
      </c>
      <c r="J11" s="2">
        <v>1</v>
      </c>
      <c r="K11" s="6">
        <v>45160</v>
      </c>
      <c r="L11" s="6">
        <v>45275</v>
      </c>
      <c r="M11" s="7">
        <f>(L11-K11)/7</f>
        <v>16.428571428571427</v>
      </c>
      <c r="N11" s="2"/>
      <c r="O11" s="2" t="s">
        <v>25</v>
      </c>
    </row>
    <row r="12" spans="1:15" ht="15.75" thickBot="1" x14ac:dyDescent="0.3">
      <c r="A12" s="1">
        <v>2</v>
      </c>
      <c r="B12" t="s">
        <v>86</v>
      </c>
      <c r="C12" t="s">
        <v>26</v>
      </c>
      <c r="E12" s="2" t="s">
        <v>28</v>
      </c>
      <c r="F12" s="9" t="s">
        <v>29</v>
      </c>
      <c r="G12" s="2" t="s">
        <v>33</v>
      </c>
      <c r="H12" s="2" t="s">
        <v>34</v>
      </c>
      <c r="I12" s="2" t="s">
        <v>35</v>
      </c>
      <c r="J12" s="2">
        <v>1</v>
      </c>
      <c r="K12" s="6">
        <v>45160</v>
      </c>
      <c r="L12" s="6">
        <v>45275</v>
      </c>
      <c r="M12" s="7">
        <f t="shared" ref="M12:M24" si="0">(L12-K12)/7</f>
        <v>16.428571428571427</v>
      </c>
      <c r="N12" s="2"/>
      <c r="O12" s="2" t="s">
        <v>25</v>
      </c>
    </row>
    <row r="13" spans="1:15" ht="15.75" thickBot="1" x14ac:dyDescent="0.3">
      <c r="A13" s="1">
        <v>3</v>
      </c>
      <c r="B13" t="s">
        <v>87</v>
      </c>
      <c r="C13" t="s">
        <v>26</v>
      </c>
      <c r="E13" s="2" t="s">
        <v>28</v>
      </c>
      <c r="F13" s="9" t="s">
        <v>36</v>
      </c>
      <c r="G13" s="2" t="s">
        <v>37</v>
      </c>
      <c r="H13" s="2" t="s">
        <v>38</v>
      </c>
      <c r="I13" s="2" t="s">
        <v>39</v>
      </c>
      <c r="J13" s="2">
        <v>1</v>
      </c>
      <c r="K13" s="6">
        <v>45230</v>
      </c>
      <c r="L13" s="6">
        <v>45275</v>
      </c>
      <c r="M13" s="7">
        <f t="shared" si="0"/>
        <v>6.4285714285714288</v>
      </c>
      <c r="N13" s="2"/>
      <c r="O13" s="2" t="s">
        <v>25</v>
      </c>
    </row>
    <row r="14" spans="1:15" ht="15.75" thickBot="1" x14ac:dyDescent="0.3">
      <c r="A14" s="1">
        <v>4</v>
      </c>
      <c r="B14" t="s">
        <v>88</v>
      </c>
      <c r="C14" t="s">
        <v>26</v>
      </c>
      <c r="E14" s="2" t="s">
        <v>28</v>
      </c>
      <c r="F14" s="2" t="s">
        <v>40</v>
      </c>
      <c r="G14" s="2" t="s">
        <v>41</v>
      </c>
      <c r="H14" s="2" t="s">
        <v>42</v>
      </c>
      <c r="I14" s="2" t="s">
        <v>43</v>
      </c>
      <c r="J14" s="2">
        <v>1</v>
      </c>
      <c r="K14" s="6">
        <v>45230</v>
      </c>
      <c r="L14" s="6">
        <v>45275</v>
      </c>
      <c r="M14" s="7">
        <f t="shared" si="0"/>
        <v>6.4285714285714288</v>
      </c>
      <c r="N14" s="2"/>
      <c r="O14" s="2" t="s">
        <v>25</v>
      </c>
    </row>
    <row r="15" spans="1:15" ht="15.75" thickBot="1" x14ac:dyDescent="0.3">
      <c r="A15" s="1">
        <v>5</v>
      </c>
      <c r="B15" t="s">
        <v>89</v>
      </c>
      <c r="C15" t="s">
        <v>26</v>
      </c>
      <c r="E15" s="2" t="s">
        <v>28</v>
      </c>
      <c r="F15" s="2" t="s">
        <v>44</v>
      </c>
      <c r="G15" s="2" t="s">
        <v>45</v>
      </c>
      <c r="H15" s="2" t="s">
        <v>46</v>
      </c>
      <c r="I15" s="2" t="s">
        <v>47</v>
      </c>
      <c r="J15" s="2">
        <v>1</v>
      </c>
      <c r="K15" s="6">
        <v>45230</v>
      </c>
      <c r="L15" s="6">
        <v>45275</v>
      </c>
      <c r="M15" s="7">
        <f t="shared" si="0"/>
        <v>6.4285714285714288</v>
      </c>
      <c r="N15" s="2"/>
      <c r="O15" s="2"/>
    </row>
    <row r="16" spans="1:15" ht="15.75" thickBot="1" x14ac:dyDescent="0.3">
      <c r="A16" s="1">
        <v>6</v>
      </c>
      <c r="B16" t="s">
        <v>90</v>
      </c>
      <c r="C16" t="s">
        <v>26</v>
      </c>
      <c r="E16" s="9" t="s">
        <v>48</v>
      </c>
      <c r="F16" s="2" t="s">
        <v>49</v>
      </c>
      <c r="G16" s="2" t="s">
        <v>50</v>
      </c>
      <c r="H16" s="2" t="s">
        <v>51</v>
      </c>
      <c r="I16" s="2" t="s">
        <v>52</v>
      </c>
      <c r="J16" s="2">
        <v>1</v>
      </c>
      <c r="K16" s="6">
        <v>45132</v>
      </c>
      <c r="L16" s="6">
        <v>45290</v>
      </c>
      <c r="M16" s="7">
        <f t="shared" si="0"/>
        <v>22.571428571428573</v>
      </c>
      <c r="N16" s="2"/>
      <c r="O16" s="2" t="s">
        <v>25</v>
      </c>
    </row>
    <row r="17" spans="1:15" ht="15.75" thickBot="1" x14ac:dyDescent="0.3">
      <c r="A17" s="1">
        <v>7</v>
      </c>
      <c r="B17" t="s">
        <v>91</v>
      </c>
      <c r="C17" t="s">
        <v>26</v>
      </c>
      <c r="E17" s="9" t="s">
        <v>48</v>
      </c>
      <c r="F17" s="2" t="s">
        <v>53</v>
      </c>
      <c r="G17" s="2" t="s">
        <v>54</v>
      </c>
      <c r="H17" s="2" t="s">
        <v>55</v>
      </c>
      <c r="I17" s="2" t="s">
        <v>56</v>
      </c>
      <c r="J17" s="2">
        <v>1</v>
      </c>
      <c r="K17" s="6">
        <v>45132</v>
      </c>
      <c r="L17" s="6">
        <v>45290</v>
      </c>
      <c r="M17" s="7">
        <f t="shared" si="0"/>
        <v>22.571428571428573</v>
      </c>
      <c r="N17" s="2"/>
      <c r="O17" s="2" t="s">
        <v>25</v>
      </c>
    </row>
    <row r="18" spans="1:15" ht="15.75" thickBot="1" x14ac:dyDescent="0.3">
      <c r="A18" s="1">
        <v>8</v>
      </c>
      <c r="B18" t="s">
        <v>92</v>
      </c>
      <c r="C18" t="s">
        <v>26</v>
      </c>
      <c r="E18" s="9" t="s">
        <v>48</v>
      </c>
      <c r="F18" s="9" t="s">
        <v>57</v>
      </c>
      <c r="G18" s="2" t="s">
        <v>58</v>
      </c>
      <c r="H18" s="2" t="s">
        <v>59</v>
      </c>
      <c r="I18" s="2" t="s">
        <v>60</v>
      </c>
      <c r="J18" s="2">
        <v>1</v>
      </c>
      <c r="K18" s="6">
        <v>45132</v>
      </c>
      <c r="L18" s="6">
        <v>45290</v>
      </c>
      <c r="M18" s="7">
        <f t="shared" si="0"/>
        <v>22.571428571428573</v>
      </c>
      <c r="N18" s="2"/>
      <c r="O18" s="2" t="s">
        <v>25</v>
      </c>
    </row>
    <row r="19" spans="1:15" ht="15.75" thickBot="1" x14ac:dyDescent="0.3">
      <c r="A19" s="1">
        <v>9</v>
      </c>
      <c r="B19" t="s">
        <v>93</v>
      </c>
      <c r="C19" t="s">
        <v>26</v>
      </c>
      <c r="E19" s="9" t="s">
        <v>61</v>
      </c>
      <c r="F19" s="9" t="s">
        <v>62</v>
      </c>
      <c r="G19" s="9" t="s">
        <v>63</v>
      </c>
      <c r="H19" s="9" t="s">
        <v>64</v>
      </c>
      <c r="I19" s="9" t="s">
        <v>65</v>
      </c>
      <c r="J19" s="2">
        <v>3</v>
      </c>
      <c r="K19" s="6">
        <v>45139</v>
      </c>
      <c r="L19" s="6">
        <v>45291</v>
      </c>
      <c r="M19" s="7">
        <f t="shared" si="0"/>
        <v>21.714285714285715</v>
      </c>
      <c r="N19" s="2"/>
      <c r="O19" s="2" t="s">
        <v>25</v>
      </c>
    </row>
    <row r="20" spans="1:15" ht="15.75" thickBot="1" x14ac:dyDescent="0.3">
      <c r="A20" s="1">
        <v>10</v>
      </c>
      <c r="B20" t="s">
        <v>94</v>
      </c>
      <c r="C20" t="s">
        <v>26</v>
      </c>
      <c r="E20" s="9" t="s">
        <v>61</v>
      </c>
      <c r="F20" s="9" t="s">
        <v>66</v>
      </c>
      <c r="G20" s="9" t="s">
        <v>67</v>
      </c>
      <c r="H20" s="9" t="s">
        <v>68</v>
      </c>
      <c r="I20" s="9" t="s">
        <v>69</v>
      </c>
      <c r="J20" s="2">
        <v>1</v>
      </c>
      <c r="K20" s="6">
        <v>45139</v>
      </c>
      <c r="L20" s="6">
        <v>45291</v>
      </c>
      <c r="M20" s="7">
        <f t="shared" si="0"/>
        <v>21.714285714285715</v>
      </c>
      <c r="N20" s="2"/>
      <c r="O20" s="2" t="s">
        <v>25</v>
      </c>
    </row>
    <row r="21" spans="1:15" ht="15.75" thickBot="1" x14ac:dyDescent="0.3">
      <c r="A21" s="1">
        <v>11</v>
      </c>
      <c r="B21" t="s">
        <v>95</v>
      </c>
      <c r="C21" t="s">
        <v>26</v>
      </c>
      <c r="E21" s="9" t="s">
        <v>61</v>
      </c>
      <c r="F21" s="2" t="s">
        <v>70</v>
      </c>
      <c r="G21" s="2" t="s">
        <v>71</v>
      </c>
      <c r="H21" s="2" t="s">
        <v>72</v>
      </c>
      <c r="I21" s="2" t="s">
        <v>69</v>
      </c>
      <c r="J21" s="2">
        <v>1</v>
      </c>
      <c r="K21" s="6">
        <v>45139</v>
      </c>
      <c r="L21" s="6">
        <v>45291</v>
      </c>
      <c r="M21" s="7">
        <f t="shared" si="0"/>
        <v>21.714285714285715</v>
      </c>
      <c r="N21" s="2"/>
      <c r="O21" s="2" t="s">
        <v>25</v>
      </c>
    </row>
    <row r="22" spans="1:15" ht="16.5" thickBot="1" x14ac:dyDescent="0.3">
      <c r="A22" s="1">
        <v>12</v>
      </c>
      <c r="B22" t="s">
        <v>96</v>
      </c>
      <c r="C22" t="s">
        <v>26</v>
      </c>
      <c r="E22" s="2" t="s">
        <v>73</v>
      </c>
      <c r="F22" s="10" t="s">
        <v>74</v>
      </c>
      <c r="G22" s="11" t="s">
        <v>75</v>
      </c>
      <c r="H22" s="12" t="s">
        <v>76</v>
      </c>
      <c r="I22" s="13" t="s">
        <v>77</v>
      </c>
      <c r="J22" s="14">
        <v>1</v>
      </c>
      <c r="K22" s="8">
        <v>45139</v>
      </c>
      <c r="L22" s="8">
        <v>45291</v>
      </c>
      <c r="M22" s="7">
        <f t="shared" si="0"/>
        <v>21.714285714285715</v>
      </c>
    </row>
    <row r="23" spans="1:15" ht="16.5" thickBot="1" x14ac:dyDescent="0.3">
      <c r="A23" s="1">
        <v>13</v>
      </c>
      <c r="B23" t="s">
        <v>97</v>
      </c>
      <c r="C23" t="s">
        <v>26</v>
      </c>
      <c r="E23" s="2" t="s">
        <v>73</v>
      </c>
      <c r="F23" s="15" t="s">
        <v>78</v>
      </c>
      <c r="G23" s="16" t="s">
        <v>79</v>
      </c>
      <c r="H23" s="17" t="s">
        <v>80</v>
      </c>
      <c r="I23" s="18" t="s">
        <v>81</v>
      </c>
      <c r="J23" s="14">
        <v>2</v>
      </c>
      <c r="K23" s="8">
        <v>45139</v>
      </c>
      <c r="L23" s="8">
        <v>45291</v>
      </c>
      <c r="M23" s="7">
        <f t="shared" si="0"/>
        <v>21.714285714285715</v>
      </c>
    </row>
    <row r="24" spans="1:15" ht="15.75" thickBot="1" x14ac:dyDescent="0.3">
      <c r="A24" s="1">
        <v>14</v>
      </c>
      <c r="B24" t="s">
        <v>98</v>
      </c>
      <c r="C24" t="s">
        <v>26</v>
      </c>
      <c r="E24" s="2" t="s">
        <v>73</v>
      </c>
      <c r="F24" s="19" t="s">
        <v>82</v>
      </c>
      <c r="G24" s="16" t="s">
        <v>83</v>
      </c>
      <c r="H24" s="20" t="s">
        <v>84</v>
      </c>
      <c r="I24" s="11" t="s">
        <v>85</v>
      </c>
      <c r="J24" s="21">
        <v>3</v>
      </c>
      <c r="K24" s="8">
        <v>45139</v>
      </c>
      <c r="L24" s="8">
        <v>45291</v>
      </c>
      <c r="M24" s="7">
        <f t="shared" si="0"/>
        <v>21.714285714285715</v>
      </c>
    </row>
    <row r="351003" spans="1:1" x14ac:dyDescent="0.25">
      <c r="A351003" t="s">
        <v>26</v>
      </c>
    </row>
    <row r="351004" spans="1:1" x14ac:dyDescent="0.25">
      <c r="A351004" t="s">
        <v>27</v>
      </c>
    </row>
  </sheetData>
  <mergeCells count="1">
    <mergeCell ref="B8:O8"/>
  </mergeCells>
  <phoneticPr fontId="5" type="noConversion"/>
  <dataValidations count="13">
    <dataValidation type="list" allowBlank="1" showInputMessage="1" showErrorMessage="1" errorTitle="Entrada no válida" error="Por favor seleccione un elemento de la lista" promptTitle="Seleccione un elemento de la lista" prompt=" Seleccione de la lista si registra la SUSCRIPCIÓN, ó el AVANCE (SEGUIMIENTO) del Plan de Mejoramiento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9 Caracteres" promptTitle="Cualquier contenido Maximo 9 Caracteres" prompt=" Registre EL CÓDIGO contenido en Inf de Auditoría(Suscripción), ó que se encuentra en Plan ya suscrito(Avance o Seguimiento) Insterte tantas filas como ACTIVIDADES sean. Ej.: 11 01 001 (Con espacios)" sqref="D11" xr:uid="{00000000-0002-0000-0000-000001000000}">
      <formula1>0</formula1>
      <formula2>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HALLAZGO contenido en Inf de Auditoría(Suscripción), ó q se encuentra en Plan ya suscrito(Avance o Seguim) SI SUPERA 390 CARACTERES, RESÚMALO. Insterte tantas filas como ACTIVIDADES sean." sqref="E11:E21" xr:uid="{4DE5A754-9D2C-4345-8E13-D2B043EF9152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AUSA contenida en Inf de Auditoría(Suscripción), ó q se encuentra en Plan ya suscrito(Avance o Seguimiento) SI SUPERA 390 CARACTERES, RESÚMALA. Insterte tantas filas como ACTIVIDADES sean." sqref="F11:F21" xr:uid="{33983C92-131F-4BDD-B202-6ECB30520A04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acción (correctiva y/o preventiva) q adopta la Entidad p/ subsanar o corregir causa que genera hallazgo. (MÁX. 390 CARACTERES) Inserte tantas filas como ACTIVIDADES tenga." sqref="G11:G21" xr:uid="{05C7C8E3-D4F9-470A-A104-399C51B48CD1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s actividades a desarrollar para el cumplimiento de la Acción  de mejoramiento.  Insterte UNA FILA  por ACTIVIDAD. (MÁX. 390 CARACTERES)" sqref="H11:H21" xr:uid="{EA161D88-8B80-4500-83A1-09073845F439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 Unidad de Medida de la actividad. (Ej.: Informes, jornadas de capacitación, etc.) (MÁX. 390 CARACTERES)" sqref="I11:I21" xr:uid="{6321F41D-A2D0-4C44-88BB-B07A20A98034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, volumen o tamaño de la actividad (en unidades o porcentajes).  Ej.: Si en col. 28 registró INFORMES y son 5 informes, aquí se registra el número 5." sqref="J11:J21" xr:uid="{2275CBAF-3BAF-45EE-8A28-53F08756C42C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PROGRAMADA para el inicio de la actividad. (FORMATO AAAA/MM/DD)" sqref="K11:K21" xr:uid="{67436DE5-35E0-4B17-9047-32093620F1D6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PROGRAMADA para la terminación de la actividad. (FORMATO AAAA/MM/DD)" sqref="L11:L21" xr:uid="{CD54B95A-473F-4F84-9133-F18C72311CC2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l numero de semanas que existen entre las fecha de inicio y la fecha final de la actividad." sqref="M11:M24" xr:uid="{B3EA6B48-CC08-4DE7-8F99-C269B3C5A142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avance fisico a la fecha de corte del informe, respecto a las cantidades de las unidades de medida. (Únicamente para AVANCE ó SEGUIMIENTO del Plan de Mejoramiento)" sqref="N11:N21" xr:uid="{205C81C6-FAF6-476A-ABD4-E848670898E4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. (MÁX. 390 CARACTERES)" sqref="O11:O21" xr:uid="{5A26DE7A-CED7-412C-AB96-FA3FE560AF1C}">
      <formula1>0</formula1>
      <formula2>390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45113A58044484AA3583958BC627CE5" ma:contentTypeVersion="1" ma:contentTypeDescription="Crear nuevo documento." ma:contentTypeScope="" ma:versionID="7324a92a8e39ca7a28915dccd7b10bc7">
  <xsd:schema xmlns:xsd="http://www.w3.org/2001/XMLSchema" xmlns:xs="http://www.w3.org/2001/XMLSchema" xmlns:p="http://schemas.microsoft.com/office/2006/metadata/properties" xmlns:ns1="http://schemas.microsoft.com/sharepoint/v3" xmlns:ns2="ae9388c0-b1e2-40ea-b6a8-c51c7913cbd2" targetNamespace="http://schemas.microsoft.com/office/2006/metadata/properties" ma:root="true" ma:fieldsID="d0f0e5129732e54c1667a323f30384e6" ns1:_="" ns2:_="">
    <xsd:import namespace="http://schemas.microsoft.com/sharepoint/v3"/>
    <xsd:import namespace="ae9388c0-b1e2-40ea-b6a8-c51c7913cbd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9388c0-b1e2-40ea-b6a8-c51c7913cbd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e9388c0-b1e2-40ea-b6a8-c51c7913cbd2">H7EN5MXTHQNV-943724932-92</_dlc_DocId>
    <_dlc_DocIdUrl xmlns="ae9388c0-b1e2-40ea-b6a8-c51c7913cbd2">
      <Url>https://www.mincultura.gov.co/ministerio/rendicion-de-cuentas/informes%20de%20evaluacion/control%20interno/_layouts/15/DocIdRedir.aspx?ID=H7EN5MXTHQNV-943724932-92</Url>
      <Description>H7EN5MXTHQNV-943724932-92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756F004-DCAB-4142-B5D6-F8E53E526D11}"/>
</file>

<file path=customXml/itemProps2.xml><?xml version="1.0" encoding="utf-8"?>
<ds:datastoreItem xmlns:ds="http://schemas.openxmlformats.org/officeDocument/2006/customXml" ds:itemID="{EEC1AC01-321F-4FC9-970B-4205E4A03BD8}"/>
</file>

<file path=customXml/itemProps3.xml><?xml version="1.0" encoding="utf-8"?>
<ds:datastoreItem xmlns:ds="http://schemas.openxmlformats.org/officeDocument/2006/customXml" ds:itemID="{326CAFAC-9859-44A1-AE23-88B5628F1F30}"/>
</file>

<file path=customXml/itemProps4.xml><?xml version="1.0" encoding="utf-8"?>
<ds:datastoreItem xmlns:ds="http://schemas.openxmlformats.org/officeDocument/2006/customXml" ds:itemID="{B9CD4B8B-C326-402B-8B8B-2E65DBF137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400 F14.1  PLANES DE MEJORAM...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 Salnave Sanin</cp:lastModifiedBy>
  <dcterms:created xsi:type="dcterms:W3CDTF">2023-08-09T20:03:47Z</dcterms:created>
  <dcterms:modified xsi:type="dcterms:W3CDTF">2023-08-09T20:10:30Z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0x010100245113A58044484AA3583958BC627CE5</vt:lpwstr>
  </property>
  <property fmtid="{D5CDD505-2E9C-101B-9397-08002B2CF9AE}" pid="3" name="_dlc_DocIdItemGuid">
    <vt:lpwstr>12247c3c-59ce-4871-86d4-07a1ef33a18e</vt:lpwstr>
  </property>
</Properties>
</file>