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C:\Users\kvanegas\Downloads\"/>
    </mc:Choice>
  </mc:AlternateContent>
  <xr:revisionPtr revIDLastSave="0" documentId="13_ncr:1_{D80D5783-2870-44F6-8F27-459C54783CB1}" xr6:coauthVersionLast="47" xr6:coauthVersionMax="47" xr10:uidLastSave="{00000000-0000-0000-0000-000000000000}"/>
  <bookViews>
    <workbookView xWindow="-120" yWindow="-120" windowWidth="29040" windowHeight="15720" xr2:uid="{B3934342-FD14-480B-B2CE-6A0796F5EF2A}"/>
  </bookViews>
  <sheets>
    <sheet name="CP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 i="1" l="1"/>
  <c r="O3" i="1"/>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358" i="1"/>
  <c r="O359" i="1"/>
  <c r="O360" i="1"/>
  <c r="O361"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5" i="1"/>
  <c r="O396" i="1"/>
  <c r="O397" i="1"/>
  <c r="O398" i="1"/>
  <c r="O399" i="1"/>
  <c r="O400" i="1"/>
  <c r="O401" i="1"/>
  <c r="O402" i="1"/>
  <c r="O403" i="1"/>
  <c r="O404" i="1"/>
  <c r="O405" i="1"/>
  <c r="O406" i="1"/>
  <c r="O407" i="1"/>
  <c r="O408" i="1"/>
  <c r="O409" i="1"/>
  <c r="O410" i="1"/>
  <c r="O411" i="1"/>
  <c r="O412" i="1"/>
  <c r="O413" i="1"/>
  <c r="O414" i="1"/>
  <c r="O415" i="1"/>
  <c r="O416" i="1"/>
  <c r="O417" i="1"/>
  <c r="O418" i="1"/>
  <c r="O419" i="1"/>
  <c r="O420" i="1"/>
  <c r="O421" i="1"/>
  <c r="O422" i="1"/>
  <c r="O423" i="1"/>
  <c r="O424" i="1"/>
  <c r="O425" i="1"/>
  <c r="O426" i="1"/>
  <c r="O427" i="1"/>
  <c r="O428" i="1"/>
  <c r="O429" i="1"/>
  <c r="O430" i="1"/>
  <c r="O431" i="1"/>
  <c r="O432" i="1"/>
  <c r="O433" i="1"/>
  <c r="O434" i="1"/>
  <c r="O435" i="1"/>
  <c r="O436" i="1"/>
  <c r="O437" i="1"/>
  <c r="O438" i="1"/>
  <c r="O439" i="1"/>
  <c r="O440" i="1"/>
  <c r="O441" i="1"/>
  <c r="O442" i="1"/>
  <c r="O443" i="1"/>
  <c r="O444" i="1"/>
  <c r="O445" i="1"/>
  <c r="O446" i="1"/>
  <c r="O447" i="1"/>
  <c r="O448" i="1"/>
  <c r="O449" i="1"/>
  <c r="O450" i="1"/>
  <c r="O451" i="1"/>
  <c r="O452" i="1"/>
  <c r="O453" i="1"/>
  <c r="O454" i="1"/>
  <c r="O455" i="1"/>
  <c r="O456" i="1"/>
  <c r="O457" i="1"/>
  <c r="O458" i="1"/>
  <c r="O459" i="1"/>
  <c r="O460" i="1"/>
  <c r="O461" i="1"/>
  <c r="O462" i="1"/>
  <c r="O463" i="1"/>
  <c r="O464" i="1"/>
  <c r="O465" i="1"/>
  <c r="O466" i="1"/>
  <c r="O467" i="1"/>
  <c r="O468" i="1"/>
  <c r="O469" i="1"/>
  <c r="O470" i="1"/>
  <c r="O471" i="1"/>
  <c r="O472" i="1"/>
  <c r="O473" i="1"/>
  <c r="O474" i="1"/>
  <c r="O475" i="1"/>
  <c r="O476" i="1"/>
  <c r="O477" i="1"/>
  <c r="O478" i="1"/>
  <c r="O479" i="1"/>
  <c r="O480" i="1"/>
  <c r="O481" i="1"/>
  <c r="O482" i="1"/>
  <c r="O483" i="1"/>
  <c r="O484" i="1"/>
  <c r="O485" i="1"/>
  <c r="O486" i="1"/>
  <c r="O487" i="1"/>
  <c r="O488" i="1"/>
  <c r="O489" i="1"/>
  <c r="O490" i="1"/>
  <c r="O491" i="1"/>
  <c r="O492" i="1"/>
  <c r="O493" i="1"/>
  <c r="O494" i="1"/>
  <c r="O495" i="1"/>
  <c r="O496" i="1"/>
  <c r="O497" i="1"/>
  <c r="O498" i="1"/>
  <c r="O499" i="1"/>
  <c r="O500" i="1"/>
  <c r="O501" i="1"/>
  <c r="O502" i="1"/>
  <c r="O503" i="1"/>
  <c r="O504" i="1"/>
  <c r="O505" i="1"/>
  <c r="O506" i="1"/>
  <c r="O507" i="1"/>
  <c r="O508" i="1"/>
  <c r="O509" i="1"/>
  <c r="O510" i="1"/>
  <c r="O511" i="1"/>
  <c r="O512" i="1"/>
  <c r="O513" i="1"/>
  <c r="O514" i="1"/>
  <c r="O515" i="1"/>
  <c r="O516" i="1"/>
  <c r="O517" i="1"/>
  <c r="O518" i="1"/>
  <c r="O519" i="1"/>
  <c r="O520" i="1"/>
  <c r="O521" i="1"/>
  <c r="O522" i="1"/>
  <c r="O523" i="1"/>
  <c r="O524" i="1"/>
  <c r="O525" i="1"/>
  <c r="O526" i="1"/>
  <c r="O527" i="1"/>
  <c r="O528" i="1"/>
  <c r="O529" i="1"/>
  <c r="O530" i="1"/>
  <c r="O531" i="1"/>
  <c r="O532" i="1"/>
  <c r="O533" i="1"/>
  <c r="O534" i="1"/>
  <c r="O535" i="1"/>
  <c r="O536" i="1"/>
  <c r="O537" i="1"/>
  <c r="O538" i="1"/>
  <c r="O539" i="1"/>
  <c r="O540" i="1"/>
  <c r="O541" i="1"/>
  <c r="O542" i="1"/>
  <c r="O543" i="1"/>
  <c r="O544" i="1"/>
  <c r="O545" i="1"/>
  <c r="O546" i="1"/>
  <c r="O547" i="1"/>
  <c r="O548" i="1"/>
  <c r="O549" i="1"/>
  <c r="O550" i="1"/>
  <c r="O551" i="1"/>
  <c r="O552" i="1"/>
  <c r="O553" i="1"/>
  <c r="O554" i="1"/>
  <c r="O555" i="1"/>
  <c r="O556" i="1"/>
  <c r="O557" i="1"/>
  <c r="O558" i="1"/>
  <c r="O559" i="1"/>
  <c r="O560" i="1"/>
  <c r="O561" i="1"/>
  <c r="O562" i="1"/>
  <c r="O563" i="1"/>
  <c r="O564" i="1"/>
  <c r="O565" i="1"/>
  <c r="O566" i="1"/>
  <c r="O567" i="1"/>
  <c r="O568" i="1"/>
  <c r="O569" i="1"/>
  <c r="O570" i="1"/>
  <c r="O571" i="1"/>
  <c r="O572" i="1"/>
  <c r="O573" i="1"/>
  <c r="O574" i="1"/>
  <c r="O575" i="1"/>
  <c r="O576" i="1"/>
  <c r="O577" i="1"/>
  <c r="O578" i="1"/>
  <c r="O579" i="1"/>
  <c r="O580" i="1"/>
  <c r="O581" i="1"/>
  <c r="O582" i="1"/>
  <c r="O583" i="1"/>
  <c r="O584" i="1"/>
  <c r="O585" i="1"/>
  <c r="O586" i="1"/>
  <c r="O587" i="1"/>
  <c r="O588" i="1"/>
  <c r="O589" i="1"/>
  <c r="O590" i="1"/>
  <c r="O591" i="1"/>
  <c r="O592" i="1"/>
  <c r="O593" i="1"/>
  <c r="O594" i="1"/>
  <c r="O595" i="1"/>
  <c r="O596" i="1"/>
  <c r="O597" i="1"/>
  <c r="O598" i="1"/>
  <c r="O599" i="1"/>
  <c r="O600" i="1"/>
  <c r="O601" i="1"/>
  <c r="O602" i="1"/>
  <c r="O603" i="1"/>
  <c r="O604" i="1"/>
  <c r="O605" i="1"/>
  <c r="O606" i="1"/>
  <c r="O607" i="1"/>
  <c r="O608" i="1"/>
  <c r="O609" i="1"/>
  <c r="O610" i="1"/>
  <c r="O611" i="1"/>
  <c r="O612" i="1"/>
  <c r="O613" i="1"/>
  <c r="O614" i="1"/>
  <c r="O615" i="1"/>
  <c r="O616" i="1"/>
  <c r="O617" i="1"/>
  <c r="O618" i="1"/>
  <c r="O619" i="1"/>
  <c r="O620" i="1"/>
  <c r="O621" i="1"/>
  <c r="O622" i="1"/>
  <c r="O623" i="1"/>
  <c r="O624" i="1"/>
  <c r="O625" i="1"/>
  <c r="O626" i="1"/>
  <c r="O627" i="1"/>
  <c r="O628" i="1"/>
  <c r="O629" i="1"/>
  <c r="O630" i="1"/>
  <c r="O631" i="1"/>
  <c r="O632" i="1"/>
  <c r="O633" i="1"/>
  <c r="O634" i="1"/>
  <c r="O635" i="1"/>
  <c r="O636" i="1"/>
  <c r="O637" i="1"/>
  <c r="O638" i="1"/>
  <c r="O639" i="1"/>
  <c r="O640" i="1"/>
  <c r="O641" i="1"/>
  <c r="O642" i="1"/>
  <c r="O643" i="1"/>
  <c r="O644" i="1"/>
  <c r="O645" i="1"/>
  <c r="O646" i="1"/>
  <c r="O647" i="1"/>
  <c r="O648" i="1"/>
  <c r="O649" i="1"/>
  <c r="O650" i="1"/>
  <c r="O651" i="1"/>
  <c r="O652" i="1"/>
  <c r="O653" i="1"/>
  <c r="O654" i="1"/>
  <c r="O655" i="1"/>
  <c r="O656" i="1"/>
  <c r="O657" i="1"/>
  <c r="O658" i="1"/>
  <c r="O659" i="1"/>
  <c r="O660" i="1"/>
  <c r="O661" i="1"/>
  <c r="O662" i="1"/>
  <c r="O663" i="1"/>
  <c r="O664" i="1"/>
  <c r="O665" i="1"/>
  <c r="O666" i="1"/>
  <c r="O667" i="1"/>
  <c r="O668" i="1"/>
  <c r="O669" i="1"/>
  <c r="O670" i="1"/>
  <c r="O671" i="1"/>
  <c r="O672" i="1"/>
  <c r="O673" i="1"/>
  <c r="O674" i="1"/>
  <c r="O675" i="1"/>
  <c r="O676" i="1"/>
  <c r="O677" i="1"/>
  <c r="O678" i="1"/>
  <c r="O679" i="1"/>
  <c r="O680" i="1"/>
  <c r="O681" i="1"/>
  <c r="O682" i="1"/>
  <c r="O683" i="1"/>
  <c r="O684" i="1"/>
  <c r="O685" i="1"/>
  <c r="O686" i="1"/>
  <c r="O687" i="1"/>
  <c r="O688" i="1"/>
  <c r="O689" i="1"/>
  <c r="O690" i="1"/>
  <c r="O691" i="1"/>
  <c r="O692" i="1"/>
  <c r="O693" i="1"/>
  <c r="O694" i="1"/>
  <c r="O695" i="1"/>
  <c r="O696" i="1"/>
  <c r="O697" i="1"/>
  <c r="O698" i="1"/>
  <c r="O699" i="1"/>
  <c r="O700" i="1"/>
  <c r="O701" i="1"/>
  <c r="O702" i="1"/>
  <c r="O703" i="1"/>
  <c r="O704" i="1"/>
  <c r="O705" i="1"/>
  <c r="O706" i="1"/>
  <c r="O707" i="1"/>
  <c r="O708" i="1"/>
  <c r="O709" i="1"/>
  <c r="O710" i="1"/>
  <c r="O711" i="1"/>
  <c r="O712" i="1"/>
  <c r="O713" i="1"/>
  <c r="O714" i="1"/>
  <c r="O715" i="1"/>
  <c r="O716" i="1"/>
  <c r="O717" i="1"/>
  <c r="O718" i="1"/>
  <c r="O719" i="1"/>
  <c r="O720" i="1"/>
  <c r="O721" i="1"/>
  <c r="O722" i="1"/>
  <c r="O723" i="1"/>
  <c r="O724" i="1"/>
  <c r="O725" i="1"/>
  <c r="O726" i="1"/>
  <c r="O727" i="1"/>
  <c r="O728" i="1"/>
  <c r="O729" i="1"/>
  <c r="O730" i="1"/>
  <c r="O731" i="1"/>
  <c r="O732" i="1"/>
  <c r="O733" i="1"/>
  <c r="O734" i="1"/>
  <c r="O735" i="1"/>
  <c r="O736" i="1"/>
  <c r="O737" i="1"/>
  <c r="O738" i="1"/>
  <c r="O739" i="1"/>
  <c r="O740" i="1"/>
  <c r="O741" i="1"/>
  <c r="O742" i="1"/>
  <c r="O743" i="1"/>
  <c r="O744" i="1"/>
  <c r="O745" i="1"/>
  <c r="O746" i="1"/>
  <c r="O747" i="1"/>
  <c r="O748" i="1"/>
  <c r="O749" i="1"/>
  <c r="O750" i="1"/>
  <c r="O751" i="1"/>
  <c r="O752" i="1"/>
  <c r="O753" i="1"/>
  <c r="O754" i="1"/>
  <c r="O755" i="1"/>
  <c r="O756" i="1"/>
  <c r="O757" i="1"/>
  <c r="O758" i="1"/>
  <c r="O759" i="1"/>
  <c r="O760" i="1"/>
  <c r="O761" i="1"/>
  <c r="O762" i="1"/>
  <c r="O763" i="1"/>
  <c r="O764" i="1"/>
  <c r="O765" i="1"/>
  <c r="O766" i="1"/>
  <c r="O767" i="1"/>
  <c r="O768" i="1"/>
  <c r="O769" i="1"/>
  <c r="O770" i="1"/>
  <c r="O771" i="1"/>
  <c r="O772" i="1"/>
  <c r="O773" i="1"/>
  <c r="O774" i="1"/>
  <c r="O775" i="1"/>
  <c r="O776" i="1"/>
  <c r="O777" i="1"/>
  <c r="O778" i="1"/>
  <c r="O779" i="1"/>
  <c r="O780" i="1"/>
  <c r="O781" i="1"/>
  <c r="O782" i="1"/>
  <c r="O783" i="1"/>
  <c r="O784" i="1"/>
  <c r="O785" i="1"/>
  <c r="O786" i="1"/>
  <c r="O787" i="1"/>
  <c r="O788" i="1"/>
  <c r="O789" i="1"/>
  <c r="O790" i="1"/>
  <c r="O791" i="1"/>
  <c r="O792" i="1"/>
  <c r="O793" i="1"/>
  <c r="O794" i="1"/>
  <c r="O795" i="1"/>
  <c r="O796" i="1"/>
  <c r="O797" i="1"/>
  <c r="O798" i="1"/>
  <c r="O799" i="1"/>
  <c r="O800" i="1"/>
  <c r="O801" i="1"/>
  <c r="O802" i="1"/>
  <c r="O803" i="1"/>
  <c r="O804" i="1"/>
  <c r="O805" i="1"/>
  <c r="O806" i="1"/>
  <c r="O807" i="1"/>
  <c r="O808" i="1"/>
  <c r="O809" i="1"/>
  <c r="O810" i="1"/>
  <c r="O811" i="1"/>
  <c r="O812" i="1"/>
  <c r="O813" i="1"/>
  <c r="O814" i="1"/>
  <c r="O815" i="1"/>
  <c r="O816" i="1"/>
  <c r="O817" i="1"/>
  <c r="O818" i="1"/>
  <c r="O819" i="1"/>
  <c r="O820" i="1"/>
  <c r="O821" i="1"/>
  <c r="O822" i="1"/>
  <c r="O823" i="1"/>
  <c r="O824" i="1"/>
  <c r="O825" i="1"/>
  <c r="O826" i="1"/>
  <c r="O827" i="1"/>
  <c r="O828" i="1"/>
  <c r="O829" i="1"/>
  <c r="O830" i="1"/>
  <c r="O831" i="1"/>
  <c r="O832" i="1"/>
  <c r="O833" i="1"/>
  <c r="O834" i="1"/>
  <c r="O835" i="1"/>
  <c r="O836" i="1"/>
  <c r="O837" i="1"/>
  <c r="O838" i="1"/>
  <c r="O839" i="1"/>
  <c r="O840" i="1"/>
  <c r="O841" i="1"/>
  <c r="O842" i="1"/>
  <c r="O843" i="1"/>
  <c r="O844" i="1"/>
  <c r="O845" i="1"/>
  <c r="O846" i="1"/>
  <c r="O847" i="1"/>
  <c r="O848" i="1"/>
  <c r="O849" i="1"/>
  <c r="O850" i="1"/>
  <c r="O851" i="1"/>
  <c r="O852" i="1"/>
  <c r="O853" i="1"/>
  <c r="O854" i="1"/>
  <c r="O855" i="1"/>
  <c r="O856" i="1"/>
  <c r="O857" i="1"/>
  <c r="O858" i="1"/>
  <c r="O859" i="1"/>
  <c r="O860" i="1"/>
  <c r="O861" i="1"/>
  <c r="O862" i="1"/>
  <c r="O863" i="1"/>
  <c r="O864" i="1"/>
  <c r="O865" i="1"/>
  <c r="O866" i="1"/>
  <c r="O867" i="1"/>
  <c r="O868" i="1"/>
  <c r="O869" i="1"/>
  <c r="O870" i="1"/>
  <c r="O871" i="1"/>
  <c r="O872" i="1"/>
  <c r="O873" i="1"/>
  <c r="O874" i="1"/>
  <c r="O875" i="1"/>
  <c r="O876" i="1"/>
  <c r="O877" i="1"/>
  <c r="O878" i="1"/>
  <c r="O879" i="1"/>
  <c r="O880" i="1"/>
  <c r="O881" i="1"/>
  <c r="O882" i="1"/>
  <c r="O883" i="1"/>
  <c r="O884" i="1"/>
  <c r="O885" i="1"/>
  <c r="O886" i="1"/>
  <c r="O887" i="1"/>
  <c r="O888" i="1"/>
  <c r="O889" i="1"/>
  <c r="O890" i="1"/>
  <c r="O891" i="1"/>
  <c r="O892" i="1"/>
  <c r="O893" i="1"/>
  <c r="O894" i="1"/>
  <c r="O895" i="1"/>
  <c r="O896" i="1"/>
  <c r="O897" i="1"/>
  <c r="O898" i="1"/>
  <c r="O899" i="1"/>
  <c r="O900" i="1"/>
  <c r="O901" i="1"/>
  <c r="O902" i="1"/>
  <c r="O903" i="1"/>
  <c r="O904" i="1"/>
  <c r="O905" i="1"/>
  <c r="O906" i="1"/>
  <c r="O907" i="1"/>
  <c r="O908" i="1"/>
  <c r="O909" i="1"/>
  <c r="O910" i="1"/>
  <c r="O911" i="1"/>
  <c r="O912" i="1"/>
  <c r="O913" i="1"/>
  <c r="O914" i="1"/>
  <c r="O915" i="1"/>
  <c r="O916" i="1"/>
  <c r="O917" i="1"/>
  <c r="O918" i="1"/>
  <c r="O919" i="1"/>
  <c r="O920" i="1"/>
  <c r="O921" i="1"/>
  <c r="O922" i="1"/>
  <c r="O923" i="1"/>
  <c r="O924" i="1"/>
  <c r="O925" i="1"/>
  <c r="O926" i="1"/>
  <c r="O927" i="1"/>
  <c r="O928" i="1"/>
  <c r="O929" i="1"/>
  <c r="O930" i="1"/>
  <c r="O931" i="1"/>
  <c r="O932" i="1"/>
  <c r="O933" i="1"/>
  <c r="O934" i="1"/>
  <c r="O935" i="1"/>
  <c r="O936" i="1"/>
  <c r="O937" i="1"/>
  <c r="O938" i="1"/>
  <c r="O939" i="1"/>
  <c r="O940" i="1"/>
  <c r="O941" i="1"/>
  <c r="O942" i="1"/>
  <c r="O943" i="1"/>
  <c r="O944" i="1"/>
  <c r="O945" i="1"/>
  <c r="O946" i="1"/>
  <c r="O947" i="1"/>
  <c r="O948" i="1"/>
  <c r="O949" i="1"/>
  <c r="O950" i="1"/>
  <c r="O951" i="1"/>
  <c r="O952" i="1"/>
  <c r="O953" i="1"/>
  <c r="O954" i="1"/>
  <c r="O955" i="1"/>
  <c r="O956" i="1"/>
  <c r="O957" i="1"/>
  <c r="O958" i="1"/>
  <c r="O959" i="1"/>
  <c r="O960" i="1"/>
  <c r="O961" i="1"/>
  <c r="O962" i="1"/>
  <c r="O963" i="1"/>
  <c r="O964" i="1"/>
  <c r="O965" i="1"/>
  <c r="O966" i="1"/>
  <c r="O967" i="1"/>
  <c r="O968" i="1"/>
  <c r="O969" i="1"/>
  <c r="O970" i="1"/>
  <c r="O971" i="1"/>
  <c r="O972" i="1"/>
  <c r="O973" i="1"/>
  <c r="O974" i="1"/>
  <c r="O975" i="1"/>
  <c r="O976" i="1"/>
  <c r="O977" i="1"/>
  <c r="O978" i="1"/>
  <c r="O979" i="1"/>
  <c r="O980" i="1"/>
  <c r="O981" i="1"/>
  <c r="O982" i="1"/>
  <c r="O983" i="1"/>
  <c r="O984" i="1"/>
  <c r="O985" i="1"/>
  <c r="O986" i="1"/>
  <c r="O987" i="1"/>
  <c r="O988" i="1"/>
  <c r="O989" i="1"/>
  <c r="O990" i="1"/>
  <c r="O991" i="1"/>
  <c r="O992" i="1"/>
  <c r="O993" i="1"/>
  <c r="O994" i="1"/>
  <c r="O995" i="1"/>
  <c r="O996" i="1"/>
  <c r="O997" i="1"/>
  <c r="O998" i="1"/>
  <c r="O999" i="1"/>
  <c r="O1000" i="1"/>
  <c r="O1001" i="1"/>
  <c r="O1002" i="1"/>
  <c r="O1003" i="1"/>
  <c r="O1004" i="1"/>
  <c r="O1005" i="1"/>
  <c r="O1006" i="1"/>
  <c r="O1007" i="1"/>
  <c r="O1008" i="1"/>
  <c r="O1009" i="1"/>
  <c r="O1010" i="1"/>
  <c r="O1011" i="1"/>
  <c r="O1012" i="1"/>
  <c r="O1013" i="1"/>
  <c r="O1014" i="1"/>
  <c r="O1015" i="1"/>
  <c r="O1016" i="1"/>
  <c r="O1017" i="1"/>
  <c r="O1018" i="1"/>
  <c r="O1019" i="1"/>
  <c r="O1020" i="1"/>
  <c r="O1021" i="1"/>
  <c r="O1022" i="1"/>
  <c r="O1023" i="1"/>
  <c r="O1024" i="1"/>
  <c r="O1025" i="1"/>
  <c r="O1026" i="1"/>
  <c r="O1027" i="1"/>
  <c r="O1028" i="1"/>
  <c r="O1029" i="1"/>
  <c r="O1030" i="1"/>
  <c r="O1031" i="1"/>
  <c r="O1032" i="1"/>
  <c r="O1033" i="1"/>
  <c r="O1034" i="1"/>
  <c r="O1035" i="1"/>
  <c r="O1036" i="1"/>
  <c r="O1037" i="1"/>
  <c r="O1038" i="1"/>
  <c r="O1039" i="1"/>
  <c r="O1040" i="1"/>
  <c r="O1041" i="1"/>
  <c r="O1042" i="1"/>
  <c r="O1043" i="1"/>
  <c r="O1044" i="1"/>
  <c r="O1045" i="1"/>
  <c r="O1046" i="1"/>
  <c r="O1047" i="1"/>
  <c r="O1048" i="1"/>
  <c r="O1049" i="1"/>
  <c r="O1050" i="1"/>
  <c r="O1051" i="1"/>
  <c r="O1052" i="1"/>
  <c r="O1053" i="1"/>
  <c r="O1054" i="1"/>
  <c r="O1055" i="1"/>
  <c r="O1056" i="1"/>
  <c r="O1057" i="1"/>
  <c r="O1058" i="1"/>
  <c r="O1059" i="1"/>
  <c r="O1060" i="1"/>
  <c r="O1061" i="1"/>
  <c r="O1062" i="1"/>
  <c r="O1063" i="1"/>
  <c r="O1064" i="1"/>
  <c r="O1065" i="1"/>
  <c r="O1066" i="1"/>
  <c r="O1067" i="1"/>
  <c r="O1068" i="1"/>
  <c r="O1069" i="1"/>
  <c r="O1070" i="1"/>
  <c r="O1071" i="1"/>
  <c r="O1072" i="1"/>
  <c r="O1073" i="1"/>
  <c r="O1074" i="1"/>
  <c r="O1075" i="1"/>
  <c r="O1076" i="1"/>
  <c r="O1077" i="1"/>
  <c r="O1078" i="1"/>
  <c r="O1079" i="1"/>
  <c r="O1080" i="1"/>
  <c r="O1081" i="1"/>
  <c r="O1082" i="1"/>
  <c r="O1083" i="1"/>
  <c r="O1084" i="1"/>
  <c r="O1085" i="1"/>
  <c r="O1086" i="1"/>
  <c r="O1087" i="1"/>
  <c r="O1088" i="1"/>
  <c r="O1089" i="1"/>
  <c r="O1090" i="1"/>
  <c r="O1091" i="1"/>
  <c r="O1092" i="1"/>
  <c r="O1093" i="1"/>
  <c r="O1094" i="1"/>
  <c r="O1095" i="1"/>
  <c r="O1096" i="1"/>
  <c r="O1097" i="1"/>
  <c r="O1098" i="1"/>
  <c r="O1099" i="1"/>
  <c r="O1100" i="1"/>
  <c r="O1101" i="1"/>
  <c r="O1102" i="1"/>
  <c r="O1103" i="1"/>
  <c r="O1104" i="1"/>
  <c r="O1105" i="1"/>
  <c r="O1106" i="1"/>
  <c r="O1107" i="1"/>
  <c r="O1108" i="1"/>
  <c r="O1109" i="1"/>
  <c r="O1110" i="1"/>
  <c r="O1111" i="1"/>
  <c r="O1112" i="1"/>
  <c r="O1113" i="1"/>
  <c r="O1114" i="1"/>
  <c r="O1115" i="1"/>
  <c r="O1116" i="1"/>
  <c r="O1117" i="1"/>
  <c r="O1118" i="1"/>
  <c r="O1119" i="1"/>
  <c r="O1120" i="1"/>
  <c r="O1121" i="1"/>
  <c r="O1122" i="1"/>
  <c r="O1123" i="1"/>
  <c r="O1124" i="1"/>
  <c r="O1125" i="1"/>
  <c r="O1126" i="1"/>
  <c r="O1127" i="1"/>
  <c r="O1128" i="1"/>
  <c r="O1129" i="1"/>
  <c r="O1130" i="1"/>
  <c r="O1131" i="1"/>
  <c r="O1132" i="1"/>
  <c r="O1133" i="1"/>
  <c r="O1134" i="1"/>
  <c r="O1135" i="1"/>
  <c r="O1136" i="1"/>
  <c r="O1137" i="1"/>
  <c r="O1138" i="1"/>
  <c r="O1139" i="1"/>
  <c r="O1140" i="1"/>
  <c r="O1141" i="1"/>
  <c r="O1142" i="1"/>
  <c r="O1143" i="1"/>
  <c r="O1144" i="1"/>
  <c r="O1145" i="1"/>
  <c r="O1146" i="1"/>
  <c r="O1147" i="1"/>
  <c r="O1148" i="1"/>
  <c r="O1149" i="1"/>
  <c r="O1150" i="1"/>
  <c r="O1151" i="1"/>
  <c r="O1152" i="1"/>
  <c r="O1153" i="1"/>
  <c r="O1154" i="1"/>
  <c r="O1155" i="1"/>
  <c r="O1156" i="1"/>
  <c r="O1157" i="1"/>
  <c r="O1158" i="1"/>
  <c r="O1159" i="1"/>
  <c r="O1160" i="1"/>
  <c r="O1161" i="1"/>
  <c r="O1162" i="1"/>
  <c r="O1163" i="1"/>
  <c r="O1164" i="1"/>
  <c r="O1165" i="1"/>
  <c r="O1166" i="1"/>
  <c r="O1167" i="1"/>
  <c r="O1168" i="1"/>
  <c r="O1169" i="1"/>
  <c r="O1170" i="1"/>
  <c r="O1171" i="1"/>
  <c r="O1172" i="1"/>
  <c r="O1173" i="1"/>
  <c r="O1174" i="1"/>
  <c r="O1175" i="1"/>
  <c r="O1176" i="1"/>
  <c r="O1177" i="1"/>
  <c r="O1178" i="1"/>
  <c r="O1179" i="1"/>
  <c r="O1180" i="1"/>
  <c r="O1181" i="1"/>
  <c r="O1182" i="1"/>
  <c r="O1183" i="1"/>
  <c r="K2" i="1"/>
  <c r="P2" i="1" s="1"/>
  <c r="K3" i="1"/>
  <c r="P3" i="1" s="1"/>
  <c r="K4" i="1"/>
  <c r="P4" i="1" s="1"/>
  <c r="K5" i="1"/>
  <c r="P5" i="1" s="1"/>
  <c r="K6" i="1"/>
  <c r="P6" i="1" s="1"/>
  <c r="K7" i="1"/>
  <c r="P7" i="1" s="1"/>
  <c r="K8" i="1"/>
  <c r="P8" i="1" s="1"/>
  <c r="K9" i="1"/>
  <c r="P9" i="1" s="1"/>
  <c r="K10" i="1"/>
  <c r="P10" i="1" s="1"/>
  <c r="K11" i="1"/>
  <c r="P11" i="1" s="1"/>
  <c r="K12" i="1"/>
  <c r="P12" i="1" s="1"/>
  <c r="K13" i="1"/>
  <c r="P13" i="1" s="1"/>
  <c r="K14" i="1"/>
  <c r="P14" i="1" s="1"/>
  <c r="K15" i="1"/>
  <c r="P15" i="1" s="1"/>
  <c r="K16" i="1"/>
  <c r="P16" i="1" s="1"/>
  <c r="K17" i="1"/>
  <c r="P17" i="1" s="1"/>
  <c r="K18" i="1"/>
  <c r="P18" i="1" s="1"/>
  <c r="K19" i="1"/>
  <c r="P19" i="1" s="1"/>
  <c r="K20" i="1"/>
  <c r="P20" i="1" s="1"/>
  <c r="K21" i="1"/>
  <c r="P21" i="1" s="1"/>
  <c r="K22" i="1"/>
  <c r="P22" i="1" s="1"/>
  <c r="K23" i="1"/>
  <c r="P23" i="1" s="1"/>
  <c r="K24" i="1"/>
  <c r="P24" i="1" s="1"/>
  <c r="K25" i="1"/>
  <c r="P25" i="1" s="1"/>
  <c r="K26" i="1"/>
  <c r="P26" i="1" s="1"/>
  <c r="K27" i="1"/>
  <c r="P27" i="1" s="1"/>
  <c r="K28" i="1"/>
  <c r="P28" i="1" s="1"/>
  <c r="K29" i="1"/>
  <c r="P29" i="1" s="1"/>
  <c r="K30" i="1"/>
  <c r="P30" i="1" s="1"/>
  <c r="K31" i="1"/>
  <c r="P31" i="1" s="1"/>
  <c r="K32" i="1"/>
  <c r="P32" i="1" s="1"/>
  <c r="K33" i="1"/>
  <c r="P33" i="1" s="1"/>
  <c r="K34" i="1"/>
  <c r="P34" i="1" s="1"/>
  <c r="K35" i="1"/>
  <c r="P35" i="1" s="1"/>
  <c r="K36" i="1"/>
  <c r="P36" i="1" s="1"/>
  <c r="K37" i="1"/>
  <c r="P37" i="1" s="1"/>
  <c r="K38" i="1"/>
  <c r="P38" i="1" s="1"/>
  <c r="K39" i="1"/>
  <c r="P39" i="1" s="1"/>
  <c r="K40" i="1"/>
  <c r="P40" i="1" s="1"/>
  <c r="K41" i="1"/>
  <c r="P41" i="1" s="1"/>
  <c r="K42" i="1"/>
  <c r="P42" i="1" s="1"/>
  <c r="K43" i="1"/>
  <c r="P43" i="1" s="1"/>
  <c r="K44" i="1"/>
  <c r="P44" i="1" s="1"/>
  <c r="K45" i="1"/>
  <c r="P45" i="1" s="1"/>
  <c r="K46" i="1"/>
  <c r="P46" i="1" s="1"/>
  <c r="K47" i="1"/>
  <c r="P47" i="1" s="1"/>
  <c r="K48" i="1"/>
  <c r="P48" i="1" s="1"/>
  <c r="K49" i="1"/>
  <c r="P49" i="1" s="1"/>
  <c r="K50" i="1"/>
  <c r="P50" i="1" s="1"/>
  <c r="K51" i="1"/>
  <c r="P51" i="1" s="1"/>
  <c r="K52" i="1"/>
  <c r="P52" i="1" s="1"/>
  <c r="K53" i="1"/>
  <c r="P53" i="1" s="1"/>
  <c r="K54" i="1"/>
  <c r="P54" i="1" s="1"/>
  <c r="K55" i="1"/>
  <c r="P55" i="1" s="1"/>
  <c r="K56" i="1"/>
  <c r="P56" i="1" s="1"/>
  <c r="K57" i="1"/>
  <c r="P57" i="1" s="1"/>
  <c r="K58" i="1"/>
  <c r="P58" i="1" s="1"/>
  <c r="K59" i="1"/>
  <c r="P59" i="1" s="1"/>
  <c r="K60" i="1"/>
  <c r="P60" i="1" s="1"/>
  <c r="K61" i="1"/>
  <c r="P61" i="1" s="1"/>
  <c r="K62" i="1"/>
  <c r="P62" i="1" s="1"/>
  <c r="K63" i="1"/>
  <c r="P63" i="1" s="1"/>
  <c r="K64" i="1"/>
  <c r="P64" i="1" s="1"/>
  <c r="K65" i="1"/>
  <c r="P65" i="1" s="1"/>
  <c r="K66" i="1"/>
  <c r="P66" i="1" s="1"/>
  <c r="K67" i="1"/>
  <c r="P67" i="1" s="1"/>
  <c r="K68" i="1"/>
  <c r="P68" i="1" s="1"/>
  <c r="K69" i="1"/>
  <c r="P69" i="1" s="1"/>
  <c r="K70" i="1"/>
  <c r="P70" i="1" s="1"/>
  <c r="K71" i="1"/>
  <c r="P71" i="1" s="1"/>
  <c r="K72" i="1"/>
  <c r="P72" i="1" s="1"/>
  <c r="K73" i="1"/>
  <c r="P73" i="1" s="1"/>
  <c r="K74" i="1"/>
  <c r="P74" i="1" s="1"/>
  <c r="K75" i="1"/>
  <c r="P75" i="1" s="1"/>
  <c r="K76" i="1"/>
  <c r="P76" i="1" s="1"/>
  <c r="K77" i="1"/>
  <c r="P77" i="1" s="1"/>
  <c r="K78" i="1"/>
  <c r="P78" i="1" s="1"/>
  <c r="K79" i="1"/>
  <c r="P79" i="1" s="1"/>
  <c r="K80" i="1"/>
  <c r="P80" i="1" s="1"/>
  <c r="K81" i="1"/>
  <c r="P81" i="1" s="1"/>
  <c r="K82" i="1"/>
  <c r="P82" i="1" s="1"/>
  <c r="K83" i="1"/>
  <c r="P83" i="1" s="1"/>
  <c r="K84" i="1"/>
  <c r="P84" i="1" s="1"/>
  <c r="K85" i="1"/>
  <c r="P85" i="1" s="1"/>
  <c r="K86" i="1"/>
  <c r="P86" i="1" s="1"/>
  <c r="K87" i="1"/>
  <c r="P87" i="1" s="1"/>
  <c r="K88" i="1"/>
  <c r="P88" i="1" s="1"/>
  <c r="K89" i="1"/>
  <c r="P89" i="1" s="1"/>
  <c r="K90" i="1"/>
  <c r="P90" i="1" s="1"/>
  <c r="K91" i="1"/>
  <c r="P91" i="1" s="1"/>
  <c r="K92" i="1"/>
  <c r="P92" i="1" s="1"/>
  <c r="K93" i="1"/>
  <c r="P93" i="1" s="1"/>
  <c r="K94" i="1"/>
  <c r="P94" i="1" s="1"/>
  <c r="K95" i="1"/>
  <c r="P95" i="1" s="1"/>
  <c r="K96" i="1"/>
  <c r="P96" i="1" s="1"/>
  <c r="K97" i="1"/>
  <c r="P97" i="1" s="1"/>
  <c r="K98" i="1"/>
  <c r="P98" i="1" s="1"/>
  <c r="K99" i="1"/>
  <c r="P99" i="1" s="1"/>
  <c r="K100" i="1"/>
  <c r="P100" i="1" s="1"/>
  <c r="K101" i="1"/>
  <c r="P101" i="1" s="1"/>
  <c r="K102" i="1"/>
  <c r="P102" i="1" s="1"/>
  <c r="K103" i="1"/>
  <c r="P103" i="1" s="1"/>
  <c r="K104" i="1"/>
  <c r="P104" i="1" s="1"/>
  <c r="K105" i="1"/>
  <c r="P105" i="1" s="1"/>
  <c r="K106" i="1"/>
  <c r="P106" i="1" s="1"/>
  <c r="K107" i="1"/>
  <c r="P107" i="1" s="1"/>
  <c r="K108" i="1"/>
  <c r="P108" i="1" s="1"/>
  <c r="K109" i="1"/>
  <c r="P109" i="1" s="1"/>
  <c r="K110" i="1"/>
  <c r="P110" i="1" s="1"/>
  <c r="K111" i="1"/>
  <c r="P111" i="1" s="1"/>
  <c r="K112" i="1"/>
  <c r="P112" i="1" s="1"/>
  <c r="K113" i="1"/>
  <c r="P113" i="1" s="1"/>
  <c r="K114" i="1"/>
  <c r="P114" i="1" s="1"/>
  <c r="K115" i="1"/>
  <c r="P115" i="1" s="1"/>
  <c r="K116" i="1"/>
  <c r="P116" i="1" s="1"/>
  <c r="K117" i="1"/>
  <c r="P117" i="1" s="1"/>
  <c r="K118" i="1"/>
  <c r="P118" i="1" s="1"/>
  <c r="K119" i="1"/>
  <c r="P119" i="1" s="1"/>
  <c r="K120" i="1"/>
  <c r="P120" i="1" s="1"/>
  <c r="K121" i="1"/>
  <c r="P121" i="1" s="1"/>
  <c r="K122" i="1"/>
  <c r="P122" i="1" s="1"/>
  <c r="K123" i="1"/>
  <c r="P123" i="1" s="1"/>
  <c r="K124" i="1"/>
  <c r="P124" i="1" s="1"/>
  <c r="K125" i="1"/>
  <c r="P125" i="1" s="1"/>
  <c r="K126" i="1"/>
  <c r="P126" i="1" s="1"/>
  <c r="K127" i="1"/>
  <c r="P127" i="1" s="1"/>
  <c r="K128" i="1"/>
  <c r="P128" i="1" s="1"/>
  <c r="K129" i="1"/>
  <c r="P129" i="1" s="1"/>
  <c r="K130" i="1"/>
  <c r="P130" i="1" s="1"/>
  <c r="K131" i="1"/>
  <c r="P131" i="1" s="1"/>
  <c r="K132" i="1"/>
  <c r="P132" i="1" s="1"/>
  <c r="K133" i="1"/>
  <c r="P133" i="1" s="1"/>
  <c r="K134" i="1"/>
  <c r="P134" i="1" s="1"/>
  <c r="K135" i="1"/>
  <c r="P135" i="1" s="1"/>
  <c r="K136" i="1"/>
  <c r="P136" i="1" s="1"/>
  <c r="K137" i="1"/>
  <c r="P137" i="1" s="1"/>
  <c r="K138" i="1"/>
  <c r="P138" i="1" s="1"/>
  <c r="K139" i="1"/>
  <c r="P139" i="1" s="1"/>
  <c r="K140" i="1"/>
  <c r="P140" i="1" s="1"/>
  <c r="K141" i="1"/>
  <c r="P141" i="1" s="1"/>
  <c r="K142" i="1"/>
  <c r="P142" i="1" s="1"/>
  <c r="K143" i="1"/>
  <c r="P143" i="1" s="1"/>
  <c r="K144" i="1"/>
  <c r="P144" i="1" s="1"/>
  <c r="K145" i="1"/>
  <c r="P145" i="1" s="1"/>
  <c r="K146" i="1"/>
  <c r="P146" i="1" s="1"/>
  <c r="K147" i="1"/>
  <c r="P147" i="1" s="1"/>
  <c r="K148" i="1"/>
  <c r="P148" i="1" s="1"/>
  <c r="K149" i="1"/>
  <c r="P149" i="1" s="1"/>
  <c r="K150" i="1"/>
  <c r="P150" i="1" s="1"/>
  <c r="K151" i="1"/>
  <c r="P151" i="1" s="1"/>
  <c r="K152" i="1"/>
  <c r="P152" i="1" s="1"/>
  <c r="K153" i="1"/>
  <c r="P153" i="1" s="1"/>
  <c r="K154" i="1"/>
  <c r="P154" i="1" s="1"/>
  <c r="K155" i="1"/>
  <c r="P155" i="1" s="1"/>
  <c r="K156" i="1"/>
  <c r="P156" i="1" s="1"/>
  <c r="K157" i="1"/>
  <c r="P157" i="1" s="1"/>
  <c r="K158" i="1"/>
  <c r="P158" i="1" s="1"/>
  <c r="K159" i="1"/>
  <c r="P159" i="1" s="1"/>
  <c r="K160" i="1"/>
  <c r="P160" i="1" s="1"/>
  <c r="K161" i="1"/>
  <c r="P161" i="1" s="1"/>
  <c r="K162" i="1"/>
  <c r="P162" i="1" s="1"/>
  <c r="K163" i="1"/>
  <c r="P163" i="1" s="1"/>
  <c r="K164" i="1"/>
  <c r="P164" i="1" s="1"/>
  <c r="K165" i="1"/>
  <c r="P165" i="1" s="1"/>
  <c r="K166" i="1"/>
  <c r="P166" i="1" s="1"/>
  <c r="K167" i="1"/>
  <c r="P167" i="1" s="1"/>
  <c r="K168" i="1"/>
  <c r="P168" i="1" s="1"/>
  <c r="K169" i="1"/>
  <c r="P169" i="1" s="1"/>
  <c r="K170" i="1"/>
  <c r="P170" i="1" s="1"/>
  <c r="K171" i="1"/>
  <c r="P171" i="1" s="1"/>
  <c r="K172" i="1"/>
  <c r="P172" i="1" s="1"/>
  <c r="K173" i="1"/>
  <c r="P173" i="1" s="1"/>
  <c r="K174" i="1"/>
  <c r="P174" i="1" s="1"/>
  <c r="K175" i="1"/>
  <c r="P175" i="1" s="1"/>
  <c r="K176" i="1"/>
  <c r="P176" i="1" s="1"/>
  <c r="K177" i="1"/>
  <c r="P177" i="1" s="1"/>
  <c r="K178" i="1"/>
  <c r="P178" i="1" s="1"/>
  <c r="K179" i="1"/>
  <c r="P179" i="1" s="1"/>
  <c r="K180" i="1"/>
  <c r="P180" i="1" s="1"/>
  <c r="K181" i="1"/>
  <c r="P181" i="1" s="1"/>
  <c r="K182" i="1"/>
  <c r="P182" i="1" s="1"/>
  <c r="K183" i="1"/>
  <c r="P183" i="1" s="1"/>
  <c r="K184" i="1"/>
  <c r="P184" i="1" s="1"/>
  <c r="K185" i="1"/>
  <c r="P185" i="1" s="1"/>
  <c r="K186" i="1"/>
  <c r="P186" i="1" s="1"/>
  <c r="K187" i="1"/>
  <c r="P187" i="1" s="1"/>
  <c r="K188" i="1"/>
  <c r="P188" i="1" s="1"/>
  <c r="K189" i="1"/>
  <c r="P189" i="1" s="1"/>
  <c r="K190" i="1"/>
  <c r="P190" i="1" s="1"/>
  <c r="K191" i="1"/>
  <c r="P191" i="1" s="1"/>
  <c r="K192" i="1"/>
  <c r="P192" i="1" s="1"/>
  <c r="K193" i="1"/>
  <c r="P193" i="1" s="1"/>
  <c r="K194" i="1"/>
  <c r="P194" i="1" s="1"/>
  <c r="K195" i="1"/>
  <c r="P195" i="1" s="1"/>
  <c r="K196" i="1"/>
  <c r="P196" i="1" s="1"/>
  <c r="K197" i="1"/>
  <c r="P197" i="1" s="1"/>
  <c r="K198" i="1"/>
  <c r="P198" i="1" s="1"/>
  <c r="K199" i="1"/>
  <c r="P199" i="1" s="1"/>
  <c r="K200" i="1"/>
  <c r="P200" i="1" s="1"/>
  <c r="K201" i="1"/>
  <c r="P201" i="1" s="1"/>
  <c r="K202" i="1"/>
  <c r="P202" i="1" s="1"/>
  <c r="K203" i="1"/>
  <c r="P203" i="1" s="1"/>
  <c r="K204" i="1"/>
  <c r="P204" i="1" s="1"/>
  <c r="K205" i="1"/>
  <c r="P205" i="1" s="1"/>
  <c r="K206" i="1"/>
  <c r="P206" i="1" s="1"/>
  <c r="K207" i="1"/>
  <c r="P207" i="1" s="1"/>
  <c r="K208" i="1"/>
  <c r="P208" i="1" s="1"/>
  <c r="K209" i="1"/>
  <c r="P209" i="1" s="1"/>
  <c r="K210" i="1"/>
  <c r="P210" i="1" s="1"/>
  <c r="K211" i="1"/>
  <c r="P211" i="1" s="1"/>
  <c r="K212" i="1"/>
  <c r="P212" i="1" s="1"/>
  <c r="K213" i="1"/>
  <c r="P213" i="1" s="1"/>
  <c r="K214" i="1"/>
  <c r="P214" i="1" s="1"/>
  <c r="K215" i="1"/>
  <c r="P215" i="1" s="1"/>
  <c r="K216" i="1"/>
  <c r="P216" i="1" s="1"/>
  <c r="K217" i="1"/>
  <c r="P217" i="1" s="1"/>
  <c r="K218" i="1"/>
  <c r="P218" i="1" s="1"/>
  <c r="K219" i="1"/>
  <c r="P219" i="1" s="1"/>
  <c r="K220" i="1"/>
  <c r="P220" i="1" s="1"/>
  <c r="K221" i="1"/>
  <c r="P221" i="1" s="1"/>
  <c r="K222" i="1"/>
  <c r="P222" i="1" s="1"/>
  <c r="K223" i="1"/>
  <c r="P223" i="1" s="1"/>
  <c r="K224" i="1"/>
  <c r="P224" i="1" s="1"/>
  <c r="K225" i="1"/>
  <c r="P225" i="1" s="1"/>
  <c r="K226" i="1"/>
  <c r="P226" i="1" s="1"/>
  <c r="K227" i="1"/>
  <c r="P227" i="1" s="1"/>
  <c r="K228" i="1"/>
  <c r="P228" i="1" s="1"/>
  <c r="K229" i="1"/>
  <c r="P229" i="1" s="1"/>
  <c r="K230" i="1"/>
  <c r="P230" i="1" s="1"/>
  <c r="K231" i="1"/>
  <c r="P231" i="1" s="1"/>
  <c r="K232" i="1"/>
  <c r="P232" i="1" s="1"/>
  <c r="K233" i="1"/>
  <c r="P233" i="1" s="1"/>
  <c r="K234" i="1"/>
  <c r="P234" i="1" s="1"/>
  <c r="K235" i="1"/>
  <c r="P235" i="1" s="1"/>
  <c r="K236" i="1"/>
  <c r="P236" i="1" s="1"/>
  <c r="K237" i="1"/>
  <c r="P237" i="1" s="1"/>
  <c r="K238" i="1"/>
  <c r="P238" i="1" s="1"/>
  <c r="K239" i="1"/>
  <c r="P239" i="1" s="1"/>
  <c r="K240" i="1"/>
  <c r="P240" i="1" s="1"/>
  <c r="K241" i="1"/>
  <c r="P241" i="1" s="1"/>
  <c r="K242" i="1"/>
  <c r="P242" i="1" s="1"/>
  <c r="K243" i="1"/>
  <c r="P243" i="1" s="1"/>
  <c r="K244" i="1"/>
  <c r="P244" i="1" s="1"/>
  <c r="K245" i="1"/>
  <c r="P245" i="1" s="1"/>
  <c r="K246" i="1"/>
  <c r="P246" i="1" s="1"/>
  <c r="K247" i="1"/>
  <c r="P247" i="1" s="1"/>
  <c r="K248" i="1"/>
  <c r="P248" i="1" s="1"/>
  <c r="K249" i="1"/>
  <c r="P249" i="1" s="1"/>
  <c r="K250" i="1"/>
  <c r="P250" i="1" s="1"/>
  <c r="K251" i="1"/>
  <c r="P251" i="1" s="1"/>
  <c r="K252" i="1"/>
  <c r="P252" i="1" s="1"/>
  <c r="K253" i="1"/>
  <c r="P253" i="1" s="1"/>
  <c r="K254" i="1"/>
  <c r="P254" i="1" s="1"/>
  <c r="K255" i="1"/>
  <c r="P255" i="1" s="1"/>
  <c r="K256" i="1"/>
  <c r="P256" i="1" s="1"/>
  <c r="K257" i="1"/>
  <c r="P257" i="1" s="1"/>
  <c r="K258" i="1"/>
  <c r="P258" i="1" s="1"/>
  <c r="K259" i="1"/>
  <c r="P259" i="1" s="1"/>
  <c r="K260" i="1"/>
  <c r="P260" i="1" s="1"/>
  <c r="K261" i="1"/>
  <c r="P261" i="1" s="1"/>
  <c r="K262" i="1"/>
  <c r="P262" i="1" s="1"/>
  <c r="K263" i="1"/>
  <c r="P263" i="1" s="1"/>
  <c r="K264" i="1"/>
  <c r="P264" i="1" s="1"/>
  <c r="K265" i="1"/>
  <c r="P265" i="1" s="1"/>
  <c r="K266" i="1"/>
  <c r="P266" i="1" s="1"/>
  <c r="K267" i="1"/>
  <c r="P267" i="1" s="1"/>
  <c r="K268" i="1"/>
  <c r="P268" i="1" s="1"/>
  <c r="K269" i="1"/>
  <c r="P269" i="1" s="1"/>
  <c r="K270" i="1"/>
  <c r="P270" i="1" s="1"/>
  <c r="K271" i="1"/>
  <c r="P271" i="1" s="1"/>
  <c r="K272" i="1"/>
  <c r="P272" i="1" s="1"/>
  <c r="K273" i="1"/>
  <c r="P273" i="1" s="1"/>
  <c r="K274" i="1"/>
  <c r="P274" i="1" s="1"/>
  <c r="K275" i="1"/>
  <c r="P275" i="1" s="1"/>
  <c r="K276" i="1"/>
  <c r="P276" i="1" s="1"/>
  <c r="K277" i="1"/>
  <c r="P277" i="1" s="1"/>
  <c r="K278" i="1"/>
  <c r="P278" i="1" s="1"/>
  <c r="K279" i="1"/>
  <c r="P279" i="1" s="1"/>
  <c r="K280" i="1"/>
  <c r="P280" i="1" s="1"/>
  <c r="K281" i="1"/>
  <c r="P281" i="1" s="1"/>
  <c r="K282" i="1"/>
  <c r="P282" i="1" s="1"/>
  <c r="K283" i="1"/>
  <c r="P283" i="1" s="1"/>
  <c r="K284" i="1"/>
  <c r="P284" i="1" s="1"/>
  <c r="K285" i="1"/>
  <c r="P285" i="1" s="1"/>
  <c r="K286" i="1"/>
  <c r="P286" i="1" s="1"/>
  <c r="K287" i="1"/>
  <c r="P287" i="1" s="1"/>
  <c r="K288" i="1"/>
  <c r="P288" i="1" s="1"/>
  <c r="K289" i="1"/>
  <c r="P289" i="1" s="1"/>
  <c r="K290" i="1"/>
  <c r="P290" i="1" s="1"/>
  <c r="K291" i="1"/>
  <c r="P291" i="1" s="1"/>
  <c r="K292" i="1"/>
  <c r="P292" i="1" s="1"/>
  <c r="K293" i="1"/>
  <c r="P293" i="1" s="1"/>
  <c r="K294" i="1"/>
  <c r="P294" i="1" s="1"/>
  <c r="K295" i="1"/>
  <c r="P295" i="1" s="1"/>
  <c r="K296" i="1"/>
  <c r="P296" i="1" s="1"/>
  <c r="K297" i="1"/>
  <c r="P297" i="1" s="1"/>
  <c r="K298" i="1"/>
  <c r="P298" i="1" s="1"/>
  <c r="K299" i="1"/>
  <c r="P299" i="1" s="1"/>
  <c r="K300" i="1"/>
  <c r="P300" i="1" s="1"/>
  <c r="K301" i="1"/>
  <c r="P301" i="1" s="1"/>
  <c r="K302" i="1"/>
  <c r="P302" i="1" s="1"/>
  <c r="K303" i="1"/>
  <c r="P303" i="1" s="1"/>
  <c r="K304" i="1"/>
  <c r="P304" i="1" s="1"/>
  <c r="K305" i="1"/>
  <c r="P305" i="1" s="1"/>
  <c r="K306" i="1"/>
  <c r="P306" i="1" s="1"/>
  <c r="K307" i="1"/>
  <c r="P307" i="1" s="1"/>
  <c r="K308" i="1"/>
  <c r="P308" i="1" s="1"/>
  <c r="K309" i="1"/>
  <c r="P309" i="1" s="1"/>
  <c r="K310" i="1"/>
  <c r="P310" i="1" s="1"/>
  <c r="K311" i="1"/>
  <c r="P311" i="1" s="1"/>
  <c r="K312" i="1"/>
  <c r="P312" i="1" s="1"/>
  <c r="K313" i="1"/>
  <c r="P313" i="1" s="1"/>
  <c r="K314" i="1"/>
  <c r="P314" i="1" s="1"/>
  <c r="K315" i="1"/>
  <c r="P315" i="1" s="1"/>
  <c r="K316" i="1"/>
  <c r="P316" i="1" s="1"/>
  <c r="K317" i="1"/>
  <c r="P317" i="1" s="1"/>
  <c r="K318" i="1"/>
  <c r="P318" i="1" s="1"/>
  <c r="K319" i="1"/>
  <c r="P319" i="1" s="1"/>
  <c r="K320" i="1"/>
  <c r="P320" i="1" s="1"/>
  <c r="K321" i="1"/>
  <c r="P321" i="1" s="1"/>
  <c r="K322" i="1"/>
  <c r="P322" i="1" s="1"/>
  <c r="K323" i="1"/>
  <c r="P323" i="1" s="1"/>
  <c r="K324" i="1"/>
  <c r="P324" i="1" s="1"/>
  <c r="K325" i="1"/>
  <c r="P325" i="1" s="1"/>
  <c r="K326" i="1"/>
  <c r="P326" i="1" s="1"/>
  <c r="K327" i="1"/>
  <c r="P327" i="1" s="1"/>
  <c r="K328" i="1"/>
  <c r="P328" i="1" s="1"/>
  <c r="K329" i="1"/>
  <c r="P329" i="1" s="1"/>
  <c r="K330" i="1"/>
  <c r="P330" i="1" s="1"/>
  <c r="K331" i="1"/>
  <c r="P331" i="1" s="1"/>
  <c r="K332" i="1"/>
  <c r="P332" i="1" s="1"/>
  <c r="K333" i="1"/>
  <c r="P333" i="1" s="1"/>
  <c r="K334" i="1"/>
  <c r="P334" i="1" s="1"/>
  <c r="K335" i="1"/>
  <c r="P335" i="1" s="1"/>
  <c r="K336" i="1"/>
  <c r="P336" i="1" s="1"/>
  <c r="K337" i="1"/>
  <c r="P337" i="1" s="1"/>
  <c r="K338" i="1"/>
  <c r="P338" i="1" s="1"/>
  <c r="K339" i="1"/>
  <c r="P339" i="1" s="1"/>
  <c r="K340" i="1"/>
  <c r="P340" i="1" s="1"/>
  <c r="K341" i="1"/>
  <c r="P341" i="1" s="1"/>
  <c r="K342" i="1"/>
  <c r="P342" i="1" s="1"/>
  <c r="K343" i="1"/>
  <c r="P343" i="1" s="1"/>
  <c r="K344" i="1"/>
  <c r="P344" i="1" s="1"/>
  <c r="K345" i="1"/>
  <c r="P345" i="1" s="1"/>
  <c r="K346" i="1"/>
  <c r="P346" i="1" s="1"/>
  <c r="K347" i="1"/>
  <c r="P347" i="1" s="1"/>
  <c r="K348" i="1"/>
  <c r="P348" i="1" s="1"/>
  <c r="K349" i="1"/>
  <c r="P349" i="1" s="1"/>
  <c r="K350" i="1"/>
  <c r="P350" i="1" s="1"/>
  <c r="K351" i="1"/>
  <c r="P351" i="1" s="1"/>
  <c r="K352" i="1"/>
  <c r="P352" i="1" s="1"/>
  <c r="K353" i="1"/>
  <c r="P353" i="1" s="1"/>
  <c r="K354" i="1"/>
  <c r="P354" i="1" s="1"/>
  <c r="K355" i="1"/>
  <c r="P355" i="1" s="1"/>
  <c r="K356" i="1"/>
  <c r="P356" i="1" s="1"/>
  <c r="K357" i="1"/>
  <c r="P357" i="1" s="1"/>
  <c r="K358" i="1"/>
  <c r="P358" i="1" s="1"/>
  <c r="K359" i="1"/>
  <c r="P359" i="1" s="1"/>
  <c r="K360" i="1"/>
  <c r="P360" i="1" s="1"/>
  <c r="K361" i="1"/>
  <c r="P361" i="1" s="1"/>
  <c r="K362" i="1"/>
  <c r="P362" i="1" s="1"/>
  <c r="K363" i="1"/>
  <c r="P363" i="1" s="1"/>
  <c r="K364" i="1"/>
  <c r="P364" i="1" s="1"/>
  <c r="K365" i="1"/>
  <c r="P365" i="1" s="1"/>
  <c r="K366" i="1"/>
  <c r="P366" i="1" s="1"/>
  <c r="K367" i="1"/>
  <c r="P367" i="1" s="1"/>
  <c r="K368" i="1"/>
  <c r="P368" i="1" s="1"/>
  <c r="K369" i="1"/>
  <c r="P369" i="1" s="1"/>
  <c r="K370" i="1"/>
  <c r="P370" i="1" s="1"/>
  <c r="K371" i="1"/>
  <c r="P371" i="1" s="1"/>
  <c r="K372" i="1"/>
  <c r="P372" i="1" s="1"/>
  <c r="K373" i="1"/>
  <c r="P373" i="1" s="1"/>
  <c r="K374" i="1"/>
  <c r="P374" i="1" s="1"/>
  <c r="K375" i="1"/>
  <c r="P375" i="1" s="1"/>
  <c r="K376" i="1"/>
  <c r="P376" i="1" s="1"/>
  <c r="K377" i="1"/>
  <c r="P377" i="1" s="1"/>
  <c r="K378" i="1"/>
  <c r="P378" i="1" s="1"/>
  <c r="K379" i="1"/>
  <c r="P379" i="1" s="1"/>
  <c r="K380" i="1"/>
  <c r="P380" i="1" s="1"/>
  <c r="K381" i="1"/>
  <c r="P381" i="1" s="1"/>
  <c r="K382" i="1"/>
  <c r="P382" i="1" s="1"/>
  <c r="K383" i="1"/>
  <c r="P383" i="1" s="1"/>
  <c r="K384" i="1"/>
  <c r="P384" i="1" s="1"/>
  <c r="K385" i="1"/>
  <c r="P385" i="1" s="1"/>
  <c r="K386" i="1"/>
  <c r="P386" i="1" s="1"/>
  <c r="K387" i="1"/>
  <c r="P387" i="1" s="1"/>
  <c r="K388" i="1"/>
  <c r="P388" i="1" s="1"/>
  <c r="K389" i="1"/>
  <c r="P389" i="1" s="1"/>
  <c r="K390" i="1"/>
  <c r="P390" i="1" s="1"/>
  <c r="K391" i="1"/>
  <c r="P391" i="1" s="1"/>
  <c r="K392" i="1"/>
  <c r="P392" i="1" s="1"/>
  <c r="K393" i="1"/>
  <c r="P393" i="1" s="1"/>
  <c r="K394" i="1"/>
  <c r="P394" i="1" s="1"/>
  <c r="K395" i="1"/>
  <c r="P395" i="1" s="1"/>
  <c r="K396" i="1"/>
  <c r="P396" i="1" s="1"/>
  <c r="K397" i="1"/>
  <c r="P397" i="1" s="1"/>
  <c r="K398" i="1"/>
  <c r="P398" i="1" s="1"/>
  <c r="K399" i="1"/>
  <c r="P399" i="1" s="1"/>
  <c r="K400" i="1"/>
  <c r="P400" i="1" s="1"/>
  <c r="K401" i="1"/>
  <c r="P401" i="1" s="1"/>
  <c r="K402" i="1"/>
  <c r="P402" i="1" s="1"/>
  <c r="K403" i="1"/>
  <c r="P403" i="1" s="1"/>
  <c r="K404" i="1"/>
  <c r="P404" i="1" s="1"/>
  <c r="K405" i="1"/>
  <c r="P405" i="1" s="1"/>
  <c r="K406" i="1"/>
  <c r="P406" i="1" s="1"/>
  <c r="K407" i="1"/>
  <c r="P407" i="1" s="1"/>
  <c r="K408" i="1"/>
  <c r="P408" i="1" s="1"/>
  <c r="K409" i="1"/>
  <c r="P409" i="1" s="1"/>
  <c r="K410" i="1"/>
  <c r="P410" i="1" s="1"/>
  <c r="K411" i="1"/>
  <c r="P411" i="1" s="1"/>
  <c r="K412" i="1"/>
  <c r="P412" i="1" s="1"/>
  <c r="K413" i="1"/>
  <c r="P413" i="1" s="1"/>
  <c r="K414" i="1"/>
  <c r="P414" i="1" s="1"/>
  <c r="K415" i="1"/>
  <c r="P415" i="1" s="1"/>
  <c r="K416" i="1"/>
  <c r="P416" i="1" s="1"/>
  <c r="K417" i="1"/>
  <c r="P417" i="1" s="1"/>
  <c r="K418" i="1"/>
  <c r="P418" i="1" s="1"/>
  <c r="K419" i="1"/>
  <c r="P419" i="1" s="1"/>
  <c r="K420" i="1"/>
  <c r="P420" i="1" s="1"/>
  <c r="K421" i="1"/>
  <c r="P421" i="1" s="1"/>
  <c r="K422" i="1"/>
  <c r="P422" i="1" s="1"/>
  <c r="K423" i="1"/>
  <c r="P423" i="1" s="1"/>
  <c r="K424" i="1"/>
  <c r="P424" i="1" s="1"/>
  <c r="K425" i="1"/>
  <c r="P425" i="1" s="1"/>
  <c r="K426" i="1"/>
  <c r="P426" i="1" s="1"/>
  <c r="K427" i="1"/>
  <c r="P427" i="1" s="1"/>
  <c r="K428" i="1"/>
  <c r="P428" i="1" s="1"/>
  <c r="K429" i="1"/>
  <c r="P429" i="1" s="1"/>
  <c r="K430" i="1"/>
  <c r="P430" i="1" s="1"/>
  <c r="K431" i="1"/>
  <c r="P431" i="1" s="1"/>
  <c r="K432" i="1"/>
  <c r="P432" i="1" s="1"/>
  <c r="K433" i="1"/>
  <c r="P433" i="1" s="1"/>
  <c r="K434" i="1"/>
  <c r="P434" i="1" s="1"/>
  <c r="K435" i="1"/>
  <c r="P435" i="1" s="1"/>
  <c r="K436" i="1"/>
  <c r="P436" i="1" s="1"/>
  <c r="K437" i="1"/>
  <c r="P437" i="1" s="1"/>
  <c r="K438" i="1"/>
  <c r="P438" i="1" s="1"/>
  <c r="K439" i="1"/>
  <c r="P439" i="1" s="1"/>
  <c r="K440" i="1"/>
  <c r="P440" i="1" s="1"/>
  <c r="K441" i="1"/>
  <c r="P441" i="1" s="1"/>
  <c r="K442" i="1"/>
  <c r="P442" i="1" s="1"/>
  <c r="K443" i="1"/>
  <c r="P443" i="1" s="1"/>
  <c r="K444" i="1"/>
  <c r="P444" i="1" s="1"/>
  <c r="K445" i="1"/>
  <c r="P445" i="1" s="1"/>
  <c r="K446" i="1"/>
  <c r="P446" i="1" s="1"/>
  <c r="K447" i="1"/>
  <c r="P447" i="1" s="1"/>
  <c r="K448" i="1"/>
  <c r="P448" i="1" s="1"/>
  <c r="K449" i="1"/>
  <c r="P449" i="1" s="1"/>
  <c r="K450" i="1"/>
  <c r="P450" i="1" s="1"/>
  <c r="K451" i="1"/>
  <c r="P451" i="1" s="1"/>
  <c r="K452" i="1"/>
  <c r="P452" i="1" s="1"/>
  <c r="K453" i="1"/>
  <c r="P453" i="1" s="1"/>
  <c r="K454" i="1"/>
  <c r="P454" i="1" s="1"/>
  <c r="K455" i="1"/>
  <c r="P455" i="1" s="1"/>
  <c r="K456" i="1"/>
  <c r="P456" i="1" s="1"/>
  <c r="K457" i="1"/>
  <c r="P457" i="1" s="1"/>
  <c r="K458" i="1"/>
  <c r="P458" i="1" s="1"/>
  <c r="K459" i="1"/>
  <c r="P459" i="1" s="1"/>
  <c r="K460" i="1"/>
  <c r="P460" i="1" s="1"/>
  <c r="K461" i="1"/>
  <c r="P461" i="1" s="1"/>
  <c r="K462" i="1"/>
  <c r="P462" i="1" s="1"/>
  <c r="K463" i="1"/>
  <c r="P463" i="1" s="1"/>
  <c r="K464" i="1"/>
  <c r="P464" i="1" s="1"/>
  <c r="K465" i="1"/>
  <c r="P465" i="1" s="1"/>
  <c r="K466" i="1"/>
  <c r="P466" i="1" s="1"/>
  <c r="K467" i="1"/>
  <c r="P467" i="1" s="1"/>
  <c r="K468" i="1"/>
  <c r="P468" i="1" s="1"/>
  <c r="K469" i="1"/>
  <c r="P469" i="1" s="1"/>
  <c r="K470" i="1"/>
  <c r="P470" i="1" s="1"/>
  <c r="K471" i="1"/>
  <c r="P471" i="1" s="1"/>
  <c r="K472" i="1"/>
  <c r="P472" i="1" s="1"/>
  <c r="K473" i="1"/>
  <c r="P473" i="1" s="1"/>
  <c r="K474" i="1"/>
  <c r="P474" i="1" s="1"/>
  <c r="K475" i="1"/>
  <c r="P475" i="1" s="1"/>
  <c r="K476" i="1"/>
  <c r="P476" i="1" s="1"/>
  <c r="K477" i="1"/>
  <c r="P477" i="1" s="1"/>
  <c r="K478" i="1"/>
  <c r="P478" i="1" s="1"/>
  <c r="K479" i="1"/>
  <c r="P479" i="1" s="1"/>
  <c r="K480" i="1"/>
  <c r="P480" i="1" s="1"/>
  <c r="K481" i="1"/>
  <c r="P481" i="1" s="1"/>
  <c r="K482" i="1"/>
  <c r="P482" i="1" s="1"/>
  <c r="K483" i="1"/>
  <c r="P483" i="1" s="1"/>
  <c r="K484" i="1"/>
  <c r="P484" i="1" s="1"/>
  <c r="K485" i="1"/>
  <c r="P485" i="1" s="1"/>
  <c r="K486" i="1"/>
  <c r="P486" i="1" s="1"/>
  <c r="K487" i="1"/>
  <c r="P487" i="1" s="1"/>
  <c r="K488" i="1"/>
  <c r="P488" i="1" s="1"/>
  <c r="K489" i="1"/>
  <c r="P489" i="1" s="1"/>
  <c r="K490" i="1"/>
  <c r="P490" i="1" s="1"/>
  <c r="K491" i="1"/>
  <c r="P491" i="1" s="1"/>
  <c r="K492" i="1"/>
  <c r="P492" i="1" s="1"/>
  <c r="K493" i="1"/>
  <c r="P493" i="1" s="1"/>
  <c r="K494" i="1"/>
  <c r="P494" i="1" s="1"/>
  <c r="K495" i="1"/>
  <c r="P495" i="1" s="1"/>
  <c r="K496" i="1"/>
  <c r="P496" i="1" s="1"/>
  <c r="K497" i="1"/>
  <c r="P497" i="1" s="1"/>
  <c r="K498" i="1"/>
  <c r="P498" i="1" s="1"/>
  <c r="K499" i="1"/>
  <c r="P499" i="1" s="1"/>
  <c r="K500" i="1"/>
  <c r="P500" i="1" s="1"/>
  <c r="K501" i="1"/>
  <c r="P501" i="1" s="1"/>
  <c r="K502" i="1"/>
  <c r="P502" i="1" s="1"/>
  <c r="K503" i="1"/>
  <c r="P503" i="1" s="1"/>
  <c r="K504" i="1"/>
  <c r="P504" i="1" s="1"/>
  <c r="K505" i="1"/>
  <c r="P505" i="1" s="1"/>
  <c r="K506" i="1"/>
  <c r="P506" i="1" s="1"/>
  <c r="K507" i="1"/>
  <c r="P507" i="1" s="1"/>
  <c r="K508" i="1"/>
  <c r="P508" i="1" s="1"/>
  <c r="K509" i="1"/>
  <c r="P509" i="1" s="1"/>
  <c r="K510" i="1"/>
  <c r="P510" i="1" s="1"/>
  <c r="K511" i="1"/>
  <c r="P511" i="1" s="1"/>
  <c r="K512" i="1"/>
  <c r="P512" i="1" s="1"/>
  <c r="K513" i="1"/>
  <c r="P513" i="1" s="1"/>
  <c r="K514" i="1"/>
  <c r="P514" i="1" s="1"/>
  <c r="K515" i="1"/>
  <c r="P515" i="1" s="1"/>
  <c r="K516" i="1"/>
  <c r="P516" i="1" s="1"/>
  <c r="K517" i="1"/>
  <c r="P517" i="1" s="1"/>
  <c r="K518" i="1"/>
  <c r="P518" i="1" s="1"/>
  <c r="K519" i="1"/>
  <c r="P519" i="1" s="1"/>
  <c r="K520" i="1"/>
  <c r="P520" i="1" s="1"/>
  <c r="K521" i="1"/>
  <c r="P521" i="1" s="1"/>
  <c r="K522" i="1"/>
  <c r="P522" i="1" s="1"/>
  <c r="K523" i="1"/>
  <c r="P523" i="1" s="1"/>
  <c r="K524" i="1"/>
  <c r="P524" i="1" s="1"/>
  <c r="K525" i="1"/>
  <c r="P525" i="1" s="1"/>
  <c r="K526" i="1"/>
  <c r="P526" i="1" s="1"/>
  <c r="K527" i="1"/>
  <c r="P527" i="1" s="1"/>
  <c r="K528" i="1"/>
  <c r="P528" i="1" s="1"/>
  <c r="K529" i="1"/>
  <c r="P529" i="1" s="1"/>
  <c r="K530" i="1"/>
  <c r="P530" i="1" s="1"/>
  <c r="K531" i="1"/>
  <c r="P531" i="1" s="1"/>
  <c r="K532" i="1"/>
  <c r="P532" i="1" s="1"/>
  <c r="K533" i="1"/>
  <c r="P533" i="1" s="1"/>
  <c r="K534" i="1"/>
  <c r="P534" i="1" s="1"/>
  <c r="K535" i="1"/>
  <c r="P535" i="1" s="1"/>
  <c r="K536" i="1"/>
  <c r="P536" i="1" s="1"/>
  <c r="K537" i="1"/>
  <c r="P537" i="1" s="1"/>
  <c r="K538" i="1"/>
  <c r="P538" i="1" s="1"/>
  <c r="K539" i="1"/>
  <c r="P539" i="1" s="1"/>
  <c r="K540" i="1"/>
  <c r="P540" i="1" s="1"/>
  <c r="K541" i="1"/>
  <c r="P541" i="1" s="1"/>
  <c r="K542" i="1"/>
  <c r="P542" i="1" s="1"/>
  <c r="K543" i="1"/>
  <c r="P543" i="1" s="1"/>
  <c r="K544" i="1"/>
  <c r="P544" i="1" s="1"/>
  <c r="K545" i="1"/>
  <c r="P545" i="1" s="1"/>
  <c r="K546" i="1"/>
  <c r="P546" i="1" s="1"/>
  <c r="K547" i="1"/>
  <c r="P547" i="1" s="1"/>
  <c r="K548" i="1"/>
  <c r="P548" i="1" s="1"/>
  <c r="K549" i="1"/>
  <c r="P549" i="1" s="1"/>
  <c r="K550" i="1"/>
  <c r="P550" i="1" s="1"/>
  <c r="K551" i="1"/>
  <c r="P551" i="1" s="1"/>
  <c r="K552" i="1"/>
  <c r="P552" i="1" s="1"/>
  <c r="K553" i="1"/>
  <c r="P553" i="1" s="1"/>
  <c r="K554" i="1"/>
  <c r="P554" i="1" s="1"/>
  <c r="K555" i="1"/>
  <c r="P555" i="1" s="1"/>
  <c r="K556" i="1"/>
  <c r="P556" i="1" s="1"/>
  <c r="K557" i="1"/>
  <c r="P557" i="1" s="1"/>
  <c r="K558" i="1"/>
  <c r="P558" i="1" s="1"/>
  <c r="K559" i="1"/>
  <c r="P559" i="1" s="1"/>
  <c r="K560" i="1"/>
  <c r="P560" i="1" s="1"/>
  <c r="K561" i="1"/>
  <c r="P561" i="1" s="1"/>
  <c r="K562" i="1"/>
  <c r="P562" i="1" s="1"/>
  <c r="K563" i="1"/>
  <c r="P563" i="1" s="1"/>
  <c r="K564" i="1"/>
  <c r="P564" i="1" s="1"/>
  <c r="K565" i="1"/>
  <c r="P565" i="1" s="1"/>
  <c r="K566" i="1"/>
  <c r="P566" i="1" s="1"/>
  <c r="K567" i="1"/>
  <c r="P567" i="1" s="1"/>
  <c r="K568" i="1"/>
  <c r="P568" i="1" s="1"/>
  <c r="K569" i="1"/>
  <c r="P569" i="1" s="1"/>
  <c r="K570" i="1"/>
  <c r="P570" i="1" s="1"/>
  <c r="K571" i="1"/>
  <c r="P571" i="1" s="1"/>
  <c r="K572" i="1"/>
  <c r="P572" i="1" s="1"/>
  <c r="K573" i="1"/>
  <c r="P573" i="1" s="1"/>
  <c r="K574" i="1"/>
  <c r="P574" i="1" s="1"/>
  <c r="K575" i="1"/>
  <c r="P575" i="1" s="1"/>
  <c r="K576" i="1"/>
  <c r="P576" i="1" s="1"/>
  <c r="K577" i="1"/>
  <c r="P577" i="1" s="1"/>
  <c r="K578" i="1"/>
  <c r="P578" i="1" s="1"/>
  <c r="K579" i="1"/>
  <c r="P579" i="1" s="1"/>
  <c r="K580" i="1"/>
  <c r="P580" i="1" s="1"/>
  <c r="K581" i="1"/>
  <c r="P581" i="1" s="1"/>
  <c r="K582" i="1"/>
  <c r="P582" i="1" s="1"/>
  <c r="K583" i="1"/>
  <c r="P583" i="1" s="1"/>
  <c r="K584" i="1"/>
  <c r="P584" i="1" s="1"/>
  <c r="K585" i="1"/>
  <c r="P585" i="1" s="1"/>
  <c r="K586" i="1"/>
  <c r="P586" i="1" s="1"/>
  <c r="K587" i="1"/>
  <c r="P587" i="1" s="1"/>
  <c r="K588" i="1"/>
  <c r="P588" i="1" s="1"/>
  <c r="K589" i="1"/>
  <c r="P589" i="1" s="1"/>
  <c r="K590" i="1"/>
  <c r="P590" i="1" s="1"/>
  <c r="K591" i="1"/>
  <c r="P591" i="1" s="1"/>
  <c r="K592" i="1"/>
  <c r="P592" i="1" s="1"/>
  <c r="K593" i="1"/>
  <c r="P593" i="1" s="1"/>
  <c r="K594" i="1"/>
  <c r="P594" i="1" s="1"/>
  <c r="K595" i="1"/>
  <c r="P595" i="1" s="1"/>
  <c r="K596" i="1"/>
  <c r="P596" i="1" s="1"/>
  <c r="K597" i="1"/>
  <c r="P597" i="1" s="1"/>
  <c r="K598" i="1"/>
  <c r="P598" i="1" s="1"/>
  <c r="K599" i="1"/>
  <c r="P599" i="1" s="1"/>
  <c r="K600" i="1"/>
  <c r="P600" i="1" s="1"/>
  <c r="K601" i="1"/>
  <c r="P601" i="1" s="1"/>
  <c r="K602" i="1"/>
  <c r="P602" i="1" s="1"/>
  <c r="K603" i="1"/>
  <c r="P603" i="1" s="1"/>
  <c r="K604" i="1"/>
  <c r="P604" i="1" s="1"/>
  <c r="K605" i="1"/>
  <c r="P605" i="1" s="1"/>
  <c r="K606" i="1"/>
  <c r="P606" i="1" s="1"/>
  <c r="K607" i="1"/>
  <c r="P607" i="1" s="1"/>
  <c r="K608" i="1"/>
  <c r="P608" i="1" s="1"/>
  <c r="K609" i="1"/>
  <c r="P609" i="1" s="1"/>
  <c r="K610" i="1"/>
  <c r="P610" i="1" s="1"/>
  <c r="K611" i="1"/>
  <c r="P611" i="1" s="1"/>
  <c r="K612" i="1"/>
  <c r="P612" i="1" s="1"/>
  <c r="K613" i="1"/>
  <c r="P613" i="1" s="1"/>
  <c r="K614" i="1"/>
  <c r="P614" i="1" s="1"/>
  <c r="K615" i="1"/>
  <c r="P615" i="1" s="1"/>
  <c r="K616" i="1"/>
  <c r="P616" i="1" s="1"/>
  <c r="K617" i="1"/>
  <c r="P617" i="1" s="1"/>
  <c r="K618" i="1"/>
  <c r="P618" i="1" s="1"/>
  <c r="K619" i="1"/>
  <c r="P619" i="1" s="1"/>
  <c r="K620" i="1"/>
  <c r="P620" i="1" s="1"/>
  <c r="K621" i="1"/>
  <c r="P621" i="1" s="1"/>
  <c r="K622" i="1"/>
  <c r="P622" i="1" s="1"/>
  <c r="K623" i="1"/>
  <c r="P623" i="1" s="1"/>
  <c r="K624" i="1"/>
  <c r="P624" i="1" s="1"/>
  <c r="K625" i="1"/>
  <c r="P625" i="1" s="1"/>
  <c r="K626" i="1"/>
  <c r="P626" i="1" s="1"/>
  <c r="K627" i="1"/>
  <c r="P627" i="1" s="1"/>
  <c r="K628" i="1"/>
  <c r="P628" i="1" s="1"/>
  <c r="K629" i="1"/>
  <c r="P629" i="1" s="1"/>
  <c r="K630" i="1"/>
  <c r="P630" i="1" s="1"/>
  <c r="K631" i="1"/>
  <c r="P631" i="1" s="1"/>
  <c r="K632" i="1"/>
  <c r="P632" i="1" s="1"/>
  <c r="K633" i="1"/>
  <c r="P633" i="1" s="1"/>
  <c r="K634" i="1"/>
  <c r="P634" i="1" s="1"/>
  <c r="K635" i="1"/>
  <c r="P635" i="1" s="1"/>
  <c r="K636" i="1"/>
  <c r="P636" i="1" s="1"/>
  <c r="K637" i="1"/>
  <c r="P637" i="1" s="1"/>
  <c r="K638" i="1"/>
  <c r="P638" i="1" s="1"/>
  <c r="K639" i="1"/>
  <c r="P639" i="1" s="1"/>
  <c r="K640" i="1"/>
  <c r="P640" i="1" s="1"/>
  <c r="K641" i="1"/>
  <c r="P641" i="1" s="1"/>
  <c r="K642" i="1"/>
  <c r="P642" i="1" s="1"/>
  <c r="K643" i="1"/>
  <c r="P643" i="1" s="1"/>
  <c r="K644" i="1"/>
  <c r="P644" i="1" s="1"/>
  <c r="K645" i="1"/>
  <c r="P645" i="1" s="1"/>
  <c r="K646" i="1"/>
  <c r="P646" i="1" s="1"/>
  <c r="K647" i="1"/>
  <c r="P647" i="1" s="1"/>
  <c r="K648" i="1"/>
  <c r="P648" i="1" s="1"/>
  <c r="K649" i="1"/>
  <c r="P649" i="1" s="1"/>
  <c r="K650" i="1"/>
  <c r="P650" i="1" s="1"/>
  <c r="K651" i="1"/>
  <c r="P651" i="1" s="1"/>
  <c r="K652" i="1"/>
  <c r="P652" i="1" s="1"/>
  <c r="K653" i="1"/>
  <c r="P653" i="1" s="1"/>
  <c r="K654" i="1"/>
  <c r="P654" i="1" s="1"/>
  <c r="K655" i="1"/>
  <c r="P655" i="1" s="1"/>
  <c r="K656" i="1"/>
  <c r="P656" i="1" s="1"/>
  <c r="K657" i="1"/>
  <c r="P657" i="1" s="1"/>
  <c r="K658" i="1"/>
  <c r="P658" i="1" s="1"/>
  <c r="K659" i="1"/>
  <c r="P659" i="1" s="1"/>
  <c r="K660" i="1"/>
  <c r="P660" i="1" s="1"/>
  <c r="K661" i="1"/>
  <c r="P661" i="1" s="1"/>
  <c r="K662" i="1"/>
  <c r="P662" i="1" s="1"/>
  <c r="K663" i="1"/>
  <c r="P663" i="1" s="1"/>
  <c r="K664" i="1"/>
  <c r="P664" i="1" s="1"/>
  <c r="K665" i="1"/>
  <c r="P665" i="1" s="1"/>
  <c r="K666" i="1"/>
  <c r="P666" i="1" s="1"/>
  <c r="K667" i="1"/>
  <c r="P667" i="1" s="1"/>
  <c r="K668" i="1"/>
  <c r="P668" i="1" s="1"/>
  <c r="K669" i="1"/>
  <c r="P669" i="1" s="1"/>
  <c r="K670" i="1"/>
  <c r="P670" i="1" s="1"/>
  <c r="K671" i="1"/>
  <c r="P671" i="1" s="1"/>
  <c r="K672" i="1"/>
  <c r="P672" i="1" s="1"/>
  <c r="K673" i="1"/>
  <c r="P673" i="1" s="1"/>
  <c r="K674" i="1"/>
  <c r="P674" i="1" s="1"/>
  <c r="K675" i="1"/>
  <c r="P675" i="1" s="1"/>
  <c r="K676" i="1"/>
  <c r="P676" i="1" s="1"/>
  <c r="K677" i="1"/>
  <c r="P677" i="1" s="1"/>
  <c r="K678" i="1"/>
  <c r="P678" i="1" s="1"/>
  <c r="K679" i="1"/>
  <c r="P679" i="1" s="1"/>
  <c r="K680" i="1"/>
  <c r="P680" i="1" s="1"/>
  <c r="K681" i="1"/>
  <c r="P681" i="1" s="1"/>
  <c r="K682" i="1"/>
  <c r="P682" i="1" s="1"/>
  <c r="K683" i="1"/>
  <c r="P683" i="1" s="1"/>
  <c r="K684" i="1"/>
  <c r="P684" i="1" s="1"/>
  <c r="K685" i="1"/>
  <c r="P685" i="1" s="1"/>
  <c r="K686" i="1"/>
  <c r="P686" i="1" s="1"/>
  <c r="K687" i="1"/>
  <c r="P687" i="1" s="1"/>
  <c r="K688" i="1"/>
  <c r="P688" i="1" s="1"/>
  <c r="K689" i="1"/>
  <c r="P689" i="1" s="1"/>
  <c r="K690" i="1"/>
  <c r="P690" i="1" s="1"/>
  <c r="K691" i="1"/>
  <c r="P691" i="1" s="1"/>
  <c r="K692" i="1"/>
  <c r="P692" i="1" s="1"/>
  <c r="K693" i="1"/>
  <c r="P693" i="1" s="1"/>
  <c r="K694" i="1"/>
  <c r="P694" i="1" s="1"/>
  <c r="K695" i="1"/>
  <c r="P695" i="1" s="1"/>
  <c r="K696" i="1"/>
  <c r="P696" i="1" s="1"/>
  <c r="K697" i="1"/>
  <c r="P697" i="1" s="1"/>
  <c r="K698" i="1"/>
  <c r="P698" i="1" s="1"/>
  <c r="K699" i="1"/>
  <c r="P699" i="1" s="1"/>
  <c r="K700" i="1"/>
  <c r="P700" i="1" s="1"/>
  <c r="K701" i="1"/>
  <c r="P701" i="1" s="1"/>
  <c r="K702" i="1"/>
  <c r="P702" i="1" s="1"/>
  <c r="K703" i="1"/>
  <c r="P703" i="1" s="1"/>
  <c r="K704" i="1"/>
  <c r="P704" i="1" s="1"/>
  <c r="K705" i="1"/>
  <c r="P705" i="1" s="1"/>
  <c r="K706" i="1"/>
  <c r="P706" i="1" s="1"/>
  <c r="K707" i="1"/>
  <c r="P707" i="1" s="1"/>
  <c r="K708" i="1"/>
  <c r="P708" i="1" s="1"/>
  <c r="K709" i="1"/>
  <c r="P709" i="1" s="1"/>
  <c r="K710" i="1"/>
  <c r="P710" i="1" s="1"/>
  <c r="K711" i="1"/>
  <c r="P711" i="1" s="1"/>
  <c r="K712" i="1"/>
  <c r="P712" i="1" s="1"/>
  <c r="K713" i="1"/>
  <c r="P713" i="1" s="1"/>
  <c r="K714" i="1"/>
  <c r="P714" i="1" s="1"/>
  <c r="K715" i="1"/>
  <c r="P715" i="1" s="1"/>
  <c r="K716" i="1"/>
  <c r="P716" i="1" s="1"/>
  <c r="K717" i="1"/>
  <c r="P717" i="1" s="1"/>
  <c r="K718" i="1"/>
  <c r="P718" i="1" s="1"/>
  <c r="K719" i="1"/>
  <c r="P719" i="1" s="1"/>
  <c r="K720" i="1"/>
  <c r="P720" i="1" s="1"/>
  <c r="K721" i="1"/>
  <c r="P721" i="1" s="1"/>
  <c r="K722" i="1"/>
  <c r="P722" i="1" s="1"/>
  <c r="K723" i="1"/>
  <c r="P723" i="1" s="1"/>
  <c r="K724" i="1"/>
  <c r="P724" i="1" s="1"/>
  <c r="K725" i="1"/>
  <c r="P725" i="1" s="1"/>
  <c r="K726" i="1"/>
  <c r="P726" i="1" s="1"/>
  <c r="K727" i="1"/>
  <c r="P727" i="1" s="1"/>
  <c r="K728" i="1"/>
  <c r="P728" i="1" s="1"/>
  <c r="K729" i="1"/>
  <c r="P729" i="1" s="1"/>
  <c r="K730" i="1"/>
  <c r="P730" i="1" s="1"/>
  <c r="K731" i="1"/>
  <c r="P731" i="1" s="1"/>
  <c r="K732" i="1"/>
  <c r="P732" i="1" s="1"/>
  <c r="K733" i="1"/>
  <c r="P733" i="1" s="1"/>
  <c r="K734" i="1"/>
  <c r="P734" i="1" s="1"/>
  <c r="K735" i="1"/>
  <c r="P735" i="1" s="1"/>
  <c r="K736" i="1"/>
  <c r="P736" i="1" s="1"/>
  <c r="K737" i="1"/>
  <c r="P737" i="1" s="1"/>
  <c r="K738" i="1"/>
  <c r="P738" i="1" s="1"/>
  <c r="K739" i="1"/>
  <c r="P739" i="1" s="1"/>
  <c r="K740" i="1"/>
  <c r="P740" i="1" s="1"/>
  <c r="K741" i="1"/>
  <c r="P741" i="1" s="1"/>
  <c r="K742" i="1"/>
  <c r="P742" i="1" s="1"/>
  <c r="K743" i="1"/>
  <c r="P743" i="1" s="1"/>
  <c r="K744" i="1"/>
  <c r="P744" i="1" s="1"/>
  <c r="K745" i="1"/>
  <c r="P745" i="1" s="1"/>
  <c r="K746" i="1"/>
  <c r="P746" i="1" s="1"/>
  <c r="K747" i="1"/>
  <c r="P747" i="1" s="1"/>
  <c r="K748" i="1"/>
  <c r="P748" i="1" s="1"/>
  <c r="K749" i="1"/>
  <c r="P749" i="1" s="1"/>
  <c r="K750" i="1"/>
  <c r="P750" i="1" s="1"/>
  <c r="K751" i="1"/>
  <c r="P751" i="1" s="1"/>
  <c r="K752" i="1"/>
  <c r="P752" i="1" s="1"/>
  <c r="K753" i="1"/>
  <c r="P753" i="1" s="1"/>
  <c r="K754" i="1"/>
  <c r="P754" i="1" s="1"/>
  <c r="K755" i="1"/>
  <c r="P755" i="1" s="1"/>
  <c r="K756" i="1"/>
  <c r="P756" i="1" s="1"/>
  <c r="K757" i="1"/>
  <c r="P757" i="1" s="1"/>
  <c r="K758" i="1"/>
  <c r="P758" i="1" s="1"/>
  <c r="K759" i="1"/>
  <c r="P759" i="1" s="1"/>
  <c r="K760" i="1"/>
  <c r="P760" i="1" s="1"/>
  <c r="K761" i="1"/>
  <c r="P761" i="1" s="1"/>
  <c r="K762" i="1"/>
  <c r="P762" i="1" s="1"/>
  <c r="K763" i="1"/>
  <c r="P763" i="1" s="1"/>
  <c r="K764" i="1"/>
  <c r="P764" i="1" s="1"/>
  <c r="K765" i="1"/>
  <c r="P765" i="1" s="1"/>
  <c r="K766" i="1"/>
  <c r="P766" i="1" s="1"/>
  <c r="K767" i="1"/>
  <c r="P767" i="1" s="1"/>
  <c r="K768" i="1"/>
  <c r="P768" i="1" s="1"/>
  <c r="K769" i="1"/>
  <c r="P769" i="1" s="1"/>
  <c r="K770" i="1"/>
  <c r="P770" i="1" s="1"/>
  <c r="K771" i="1"/>
  <c r="P771" i="1" s="1"/>
  <c r="K772" i="1"/>
  <c r="P772" i="1" s="1"/>
  <c r="K773" i="1"/>
  <c r="P773" i="1" s="1"/>
  <c r="K774" i="1"/>
  <c r="P774" i="1" s="1"/>
  <c r="K775" i="1"/>
  <c r="P775" i="1" s="1"/>
  <c r="K776" i="1"/>
  <c r="P776" i="1" s="1"/>
  <c r="K777" i="1"/>
  <c r="P777" i="1" s="1"/>
  <c r="K778" i="1"/>
  <c r="P778" i="1" s="1"/>
  <c r="K779" i="1"/>
  <c r="P779" i="1" s="1"/>
  <c r="K780" i="1"/>
  <c r="P780" i="1" s="1"/>
  <c r="K781" i="1"/>
  <c r="P781" i="1" s="1"/>
  <c r="K782" i="1"/>
  <c r="P782" i="1" s="1"/>
  <c r="K783" i="1"/>
  <c r="P783" i="1" s="1"/>
  <c r="K784" i="1"/>
  <c r="P784" i="1" s="1"/>
  <c r="K785" i="1"/>
  <c r="P785" i="1" s="1"/>
  <c r="K786" i="1"/>
  <c r="P786" i="1" s="1"/>
  <c r="K787" i="1"/>
  <c r="P787" i="1" s="1"/>
  <c r="K788" i="1"/>
  <c r="P788" i="1" s="1"/>
  <c r="K789" i="1"/>
  <c r="P789" i="1" s="1"/>
  <c r="K790" i="1"/>
  <c r="P790" i="1" s="1"/>
  <c r="K791" i="1"/>
  <c r="P791" i="1" s="1"/>
  <c r="K792" i="1"/>
  <c r="P792" i="1" s="1"/>
  <c r="K793" i="1"/>
  <c r="P793" i="1" s="1"/>
  <c r="K794" i="1"/>
  <c r="P794" i="1" s="1"/>
  <c r="K795" i="1"/>
  <c r="P795" i="1" s="1"/>
  <c r="K796" i="1"/>
  <c r="P796" i="1" s="1"/>
  <c r="K797" i="1"/>
  <c r="P797" i="1" s="1"/>
  <c r="K798" i="1"/>
  <c r="P798" i="1" s="1"/>
  <c r="K799" i="1"/>
  <c r="P799" i="1" s="1"/>
  <c r="K800" i="1"/>
  <c r="P800" i="1" s="1"/>
  <c r="K801" i="1"/>
  <c r="P801" i="1" s="1"/>
  <c r="K802" i="1"/>
  <c r="P802" i="1" s="1"/>
  <c r="K803" i="1"/>
  <c r="P803" i="1" s="1"/>
  <c r="K804" i="1"/>
  <c r="P804" i="1" s="1"/>
  <c r="K805" i="1"/>
  <c r="P805" i="1" s="1"/>
  <c r="K806" i="1"/>
  <c r="P806" i="1" s="1"/>
  <c r="K807" i="1"/>
  <c r="P807" i="1" s="1"/>
  <c r="K808" i="1"/>
  <c r="P808" i="1" s="1"/>
  <c r="K809" i="1"/>
  <c r="P809" i="1" s="1"/>
  <c r="K810" i="1"/>
  <c r="P810" i="1" s="1"/>
  <c r="K811" i="1"/>
  <c r="P811" i="1" s="1"/>
  <c r="K812" i="1"/>
  <c r="P812" i="1" s="1"/>
  <c r="K813" i="1"/>
  <c r="P813" i="1" s="1"/>
  <c r="K814" i="1"/>
  <c r="P814" i="1" s="1"/>
  <c r="K815" i="1"/>
  <c r="P815" i="1" s="1"/>
  <c r="K816" i="1"/>
  <c r="P816" i="1" s="1"/>
  <c r="K817" i="1"/>
  <c r="P817" i="1" s="1"/>
  <c r="K818" i="1"/>
  <c r="P818" i="1" s="1"/>
  <c r="K819" i="1"/>
  <c r="P819" i="1" s="1"/>
  <c r="K820" i="1"/>
  <c r="P820" i="1" s="1"/>
  <c r="K821" i="1"/>
  <c r="P821" i="1" s="1"/>
  <c r="K822" i="1"/>
  <c r="P822" i="1" s="1"/>
  <c r="K823" i="1"/>
  <c r="P823" i="1" s="1"/>
  <c r="K824" i="1"/>
  <c r="P824" i="1" s="1"/>
  <c r="K825" i="1"/>
  <c r="P825" i="1" s="1"/>
  <c r="K826" i="1"/>
  <c r="P826" i="1" s="1"/>
  <c r="K827" i="1"/>
  <c r="P827" i="1" s="1"/>
  <c r="K828" i="1"/>
  <c r="P828" i="1" s="1"/>
  <c r="K829" i="1"/>
  <c r="P829" i="1" s="1"/>
  <c r="K830" i="1"/>
  <c r="P830" i="1" s="1"/>
  <c r="K831" i="1"/>
  <c r="P831" i="1" s="1"/>
  <c r="K832" i="1"/>
  <c r="P832" i="1" s="1"/>
  <c r="K833" i="1"/>
  <c r="P833" i="1" s="1"/>
  <c r="K834" i="1"/>
  <c r="P834" i="1" s="1"/>
  <c r="K835" i="1"/>
  <c r="P835" i="1" s="1"/>
  <c r="K836" i="1"/>
  <c r="P836" i="1" s="1"/>
  <c r="K837" i="1"/>
  <c r="P837" i="1" s="1"/>
  <c r="K838" i="1"/>
  <c r="P838" i="1" s="1"/>
  <c r="K839" i="1"/>
  <c r="P839" i="1" s="1"/>
  <c r="K840" i="1"/>
  <c r="P840" i="1" s="1"/>
  <c r="K841" i="1"/>
  <c r="P841" i="1" s="1"/>
  <c r="K842" i="1"/>
  <c r="P842" i="1" s="1"/>
  <c r="K843" i="1"/>
  <c r="P843" i="1" s="1"/>
  <c r="K844" i="1"/>
  <c r="P844" i="1" s="1"/>
  <c r="K845" i="1"/>
  <c r="P845" i="1" s="1"/>
  <c r="K846" i="1"/>
  <c r="P846" i="1" s="1"/>
  <c r="K847" i="1"/>
  <c r="P847" i="1" s="1"/>
  <c r="K848" i="1"/>
  <c r="P848" i="1" s="1"/>
  <c r="K849" i="1"/>
  <c r="P849" i="1" s="1"/>
  <c r="K850" i="1"/>
  <c r="P850" i="1" s="1"/>
  <c r="K851" i="1"/>
  <c r="P851" i="1" s="1"/>
  <c r="K852" i="1"/>
  <c r="P852" i="1" s="1"/>
  <c r="K853" i="1"/>
  <c r="P853" i="1" s="1"/>
  <c r="K854" i="1"/>
  <c r="P854" i="1" s="1"/>
  <c r="K855" i="1"/>
  <c r="P855" i="1" s="1"/>
  <c r="K856" i="1"/>
  <c r="P856" i="1" s="1"/>
  <c r="K857" i="1"/>
  <c r="P857" i="1" s="1"/>
  <c r="K858" i="1"/>
  <c r="P858" i="1" s="1"/>
  <c r="K859" i="1"/>
  <c r="P859" i="1" s="1"/>
  <c r="K860" i="1"/>
  <c r="P860" i="1" s="1"/>
  <c r="K861" i="1"/>
  <c r="P861" i="1" s="1"/>
  <c r="K862" i="1"/>
  <c r="P862" i="1" s="1"/>
  <c r="K863" i="1"/>
  <c r="P863" i="1" s="1"/>
  <c r="K864" i="1"/>
  <c r="P864" i="1" s="1"/>
  <c r="K865" i="1"/>
  <c r="P865" i="1" s="1"/>
  <c r="K866" i="1"/>
  <c r="P866" i="1" s="1"/>
  <c r="K867" i="1"/>
  <c r="P867" i="1" s="1"/>
  <c r="K868" i="1"/>
  <c r="P868" i="1" s="1"/>
  <c r="K869" i="1"/>
  <c r="P869" i="1" s="1"/>
  <c r="K870" i="1"/>
  <c r="P870" i="1" s="1"/>
  <c r="K871" i="1"/>
  <c r="P871" i="1" s="1"/>
  <c r="K872" i="1"/>
  <c r="P872" i="1" s="1"/>
  <c r="K873" i="1"/>
  <c r="P873" i="1" s="1"/>
  <c r="K874" i="1"/>
  <c r="P874" i="1" s="1"/>
  <c r="K875" i="1"/>
  <c r="P875" i="1" s="1"/>
  <c r="K876" i="1"/>
  <c r="P876" i="1" s="1"/>
  <c r="K877" i="1"/>
  <c r="P877" i="1" s="1"/>
  <c r="K878" i="1"/>
  <c r="P878" i="1" s="1"/>
  <c r="K879" i="1"/>
  <c r="P879" i="1" s="1"/>
  <c r="K880" i="1"/>
  <c r="P880" i="1" s="1"/>
  <c r="K881" i="1"/>
  <c r="P881" i="1" s="1"/>
  <c r="K882" i="1"/>
  <c r="P882" i="1" s="1"/>
  <c r="K883" i="1"/>
  <c r="P883" i="1" s="1"/>
  <c r="K884" i="1"/>
  <c r="P884" i="1" s="1"/>
  <c r="K885" i="1"/>
  <c r="P885" i="1" s="1"/>
  <c r="K886" i="1"/>
  <c r="P886" i="1" s="1"/>
  <c r="K887" i="1"/>
  <c r="P887" i="1" s="1"/>
  <c r="K888" i="1"/>
  <c r="P888" i="1" s="1"/>
  <c r="K889" i="1"/>
  <c r="P889" i="1" s="1"/>
  <c r="K890" i="1"/>
  <c r="P890" i="1" s="1"/>
  <c r="K891" i="1"/>
  <c r="P891" i="1" s="1"/>
  <c r="K892" i="1"/>
  <c r="P892" i="1" s="1"/>
  <c r="K893" i="1"/>
  <c r="P893" i="1" s="1"/>
  <c r="K894" i="1"/>
  <c r="P894" i="1" s="1"/>
  <c r="K895" i="1"/>
  <c r="P895" i="1" s="1"/>
  <c r="K896" i="1"/>
  <c r="P896" i="1" s="1"/>
  <c r="K897" i="1"/>
  <c r="P897" i="1" s="1"/>
  <c r="K898" i="1"/>
  <c r="P898" i="1" s="1"/>
  <c r="K899" i="1"/>
  <c r="P899" i="1" s="1"/>
  <c r="K900" i="1"/>
  <c r="P900" i="1" s="1"/>
  <c r="K901" i="1"/>
  <c r="P901" i="1" s="1"/>
  <c r="K902" i="1"/>
  <c r="P902" i="1" s="1"/>
  <c r="K903" i="1"/>
  <c r="P903" i="1" s="1"/>
  <c r="K904" i="1"/>
  <c r="P904" i="1" s="1"/>
  <c r="K905" i="1"/>
  <c r="P905" i="1" s="1"/>
  <c r="K906" i="1"/>
  <c r="P906" i="1" s="1"/>
  <c r="K907" i="1"/>
  <c r="P907" i="1" s="1"/>
  <c r="K908" i="1"/>
  <c r="P908" i="1" s="1"/>
  <c r="K909" i="1"/>
  <c r="P909" i="1" s="1"/>
  <c r="K910" i="1"/>
  <c r="P910" i="1" s="1"/>
  <c r="K911" i="1"/>
  <c r="P911" i="1" s="1"/>
  <c r="K912" i="1"/>
  <c r="P912" i="1" s="1"/>
  <c r="K913" i="1"/>
  <c r="P913" i="1" s="1"/>
  <c r="K914" i="1"/>
  <c r="P914" i="1" s="1"/>
  <c r="K915" i="1"/>
  <c r="P915" i="1" s="1"/>
  <c r="K916" i="1"/>
  <c r="P916" i="1" s="1"/>
  <c r="K917" i="1"/>
  <c r="P917" i="1" s="1"/>
  <c r="K918" i="1"/>
  <c r="P918" i="1" s="1"/>
  <c r="K919" i="1"/>
  <c r="P919" i="1" s="1"/>
  <c r="K920" i="1"/>
  <c r="P920" i="1" s="1"/>
  <c r="K921" i="1"/>
  <c r="P921" i="1" s="1"/>
  <c r="K922" i="1"/>
  <c r="P922" i="1" s="1"/>
  <c r="K923" i="1"/>
  <c r="P923" i="1" s="1"/>
  <c r="K924" i="1"/>
  <c r="P924" i="1" s="1"/>
  <c r="K925" i="1"/>
  <c r="P925" i="1" s="1"/>
  <c r="K926" i="1"/>
  <c r="P926" i="1" s="1"/>
  <c r="K927" i="1"/>
  <c r="P927" i="1" s="1"/>
  <c r="K928" i="1"/>
  <c r="P928" i="1" s="1"/>
  <c r="K929" i="1"/>
  <c r="P929" i="1" s="1"/>
  <c r="K930" i="1"/>
  <c r="P930" i="1" s="1"/>
  <c r="K931" i="1"/>
  <c r="P931" i="1" s="1"/>
  <c r="K932" i="1"/>
  <c r="P932" i="1" s="1"/>
  <c r="K933" i="1"/>
  <c r="P933" i="1" s="1"/>
  <c r="K934" i="1"/>
  <c r="P934" i="1" s="1"/>
  <c r="K935" i="1"/>
  <c r="P935" i="1" s="1"/>
  <c r="K936" i="1"/>
  <c r="P936" i="1" s="1"/>
  <c r="K937" i="1"/>
  <c r="P937" i="1" s="1"/>
  <c r="K938" i="1"/>
  <c r="P938" i="1" s="1"/>
  <c r="K939" i="1"/>
  <c r="P939" i="1" s="1"/>
  <c r="K940" i="1"/>
  <c r="P940" i="1" s="1"/>
  <c r="K941" i="1"/>
  <c r="P941" i="1" s="1"/>
  <c r="K942" i="1"/>
  <c r="P942" i="1" s="1"/>
  <c r="K943" i="1"/>
  <c r="P943" i="1" s="1"/>
  <c r="K944" i="1"/>
  <c r="P944" i="1" s="1"/>
  <c r="K945" i="1"/>
  <c r="P945" i="1" s="1"/>
  <c r="K946" i="1"/>
  <c r="P946" i="1" s="1"/>
  <c r="K947" i="1"/>
  <c r="P947" i="1" s="1"/>
  <c r="K948" i="1"/>
  <c r="P948" i="1" s="1"/>
  <c r="K949" i="1"/>
  <c r="P949" i="1" s="1"/>
  <c r="K950" i="1"/>
  <c r="P950" i="1" s="1"/>
  <c r="K951" i="1"/>
  <c r="P951" i="1" s="1"/>
  <c r="K952" i="1"/>
  <c r="P952" i="1" s="1"/>
  <c r="K953" i="1"/>
  <c r="P953" i="1" s="1"/>
  <c r="K954" i="1"/>
  <c r="P954" i="1" s="1"/>
  <c r="K955" i="1"/>
  <c r="P955" i="1" s="1"/>
  <c r="K956" i="1"/>
  <c r="P956" i="1" s="1"/>
  <c r="K957" i="1"/>
  <c r="P957" i="1" s="1"/>
  <c r="K958" i="1"/>
  <c r="P958" i="1" s="1"/>
  <c r="K959" i="1"/>
  <c r="P959" i="1" s="1"/>
  <c r="K960" i="1"/>
  <c r="P960" i="1" s="1"/>
  <c r="K961" i="1"/>
  <c r="P961" i="1" s="1"/>
  <c r="K962" i="1"/>
  <c r="P962" i="1" s="1"/>
  <c r="K963" i="1"/>
  <c r="P963" i="1" s="1"/>
  <c r="K964" i="1"/>
  <c r="P964" i="1" s="1"/>
  <c r="K965" i="1"/>
  <c r="P965" i="1" s="1"/>
  <c r="K966" i="1"/>
  <c r="P966" i="1" s="1"/>
  <c r="K967" i="1"/>
  <c r="P967" i="1" s="1"/>
  <c r="K968" i="1"/>
  <c r="P968" i="1" s="1"/>
  <c r="K969" i="1"/>
  <c r="P969" i="1" s="1"/>
  <c r="K970" i="1"/>
  <c r="P970" i="1" s="1"/>
  <c r="K971" i="1"/>
  <c r="P971" i="1" s="1"/>
  <c r="K972" i="1"/>
  <c r="P972" i="1" s="1"/>
  <c r="K973" i="1"/>
  <c r="P973" i="1" s="1"/>
  <c r="K974" i="1"/>
  <c r="P974" i="1" s="1"/>
  <c r="K975" i="1"/>
  <c r="P975" i="1" s="1"/>
  <c r="K976" i="1"/>
  <c r="P976" i="1" s="1"/>
  <c r="K977" i="1"/>
  <c r="P977" i="1" s="1"/>
  <c r="K978" i="1"/>
  <c r="P978" i="1" s="1"/>
  <c r="K979" i="1"/>
  <c r="P979" i="1" s="1"/>
  <c r="K980" i="1"/>
  <c r="P980" i="1" s="1"/>
  <c r="K981" i="1"/>
  <c r="P981" i="1" s="1"/>
  <c r="K982" i="1"/>
  <c r="P982" i="1" s="1"/>
  <c r="K983" i="1"/>
  <c r="P983" i="1" s="1"/>
  <c r="K984" i="1"/>
  <c r="P984" i="1" s="1"/>
  <c r="K985" i="1"/>
  <c r="P985" i="1" s="1"/>
  <c r="K986" i="1"/>
  <c r="P986" i="1" s="1"/>
  <c r="K987" i="1"/>
  <c r="P987" i="1" s="1"/>
  <c r="K988" i="1"/>
  <c r="P988" i="1" s="1"/>
  <c r="K989" i="1"/>
  <c r="P989" i="1" s="1"/>
  <c r="K990" i="1"/>
  <c r="P990" i="1" s="1"/>
  <c r="K991" i="1"/>
  <c r="P991" i="1" s="1"/>
  <c r="K992" i="1"/>
  <c r="P992" i="1" s="1"/>
  <c r="K993" i="1"/>
  <c r="P993" i="1" s="1"/>
  <c r="K994" i="1"/>
  <c r="P994" i="1" s="1"/>
  <c r="K995" i="1"/>
  <c r="P995" i="1" s="1"/>
  <c r="K996" i="1"/>
  <c r="P996" i="1" s="1"/>
  <c r="K997" i="1"/>
  <c r="P997" i="1" s="1"/>
  <c r="K998" i="1"/>
  <c r="P998" i="1" s="1"/>
  <c r="K999" i="1"/>
  <c r="P999" i="1" s="1"/>
  <c r="K1000" i="1"/>
  <c r="P1000" i="1" s="1"/>
  <c r="K1001" i="1"/>
  <c r="P1001" i="1" s="1"/>
  <c r="K1002" i="1"/>
  <c r="P1002" i="1" s="1"/>
  <c r="K1003" i="1"/>
  <c r="P1003" i="1" s="1"/>
  <c r="K1004" i="1"/>
  <c r="P1004" i="1" s="1"/>
  <c r="K1005" i="1"/>
  <c r="P1005" i="1" s="1"/>
  <c r="K1006" i="1"/>
  <c r="P1006" i="1" s="1"/>
  <c r="K1007" i="1"/>
  <c r="P1007" i="1" s="1"/>
  <c r="K1008" i="1"/>
  <c r="P1008" i="1" s="1"/>
  <c r="K1009" i="1"/>
  <c r="P1009" i="1" s="1"/>
  <c r="K1010" i="1"/>
  <c r="P1010" i="1" s="1"/>
  <c r="K1011" i="1"/>
  <c r="P1011" i="1" s="1"/>
  <c r="K1012" i="1"/>
  <c r="P1012" i="1" s="1"/>
  <c r="K1013" i="1"/>
  <c r="P1013" i="1" s="1"/>
  <c r="K1014" i="1"/>
  <c r="P1014" i="1" s="1"/>
  <c r="K1015" i="1"/>
  <c r="P1015" i="1" s="1"/>
  <c r="K1016" i="1"/>
  <c r="P1016" i="1" s="1"/>
  <c r="K1017" i="1"/>
  <c r="P1017" i="1" s="1"/>
  <c r="K1018" i="1"/>
  <c r="P1018" i="1" s="1"/>
  <c r="K1019" i="1"/>
  <c r="P1019" i="1" s="1"/>
  <c r="K1020" i="1"/>
  <c r="P1020" i="1" s="1"/>
  <c r="K1021" i="1"/>
  <c r="P1021" i="1" s="1"/>
  <c r="K1022" i="1"/>
  <c r="P1022" i="1" s="1"/>
  <c r="K1023" i="1"/>
  <c r="P1023" i="1" s="1"/>
  <c r="K1024" i="1"/>
  <c r="P1024" i="1" s="1"/>
  <c r="K1025" i="1"/>
  <c r="P1025" i="1" s="1"/>
  <c r="K1026" i="1"/>
  <c r="P1026" i="1" s="1"/>
  <c r="K1027" i="1"/>
  <c r="P1027" i="1" s="1"/>
  <c r="K1028" i="1"/>
  <c r="P1028" i="1" s="1"/>
  <c r="K1029" i="1"/>
  <c r="P1029" i="1" s="1"/>
  <c r="K1030" i="1"/>
  <c r="P1030" i="1" s="1"/>
  <c r="K1031" i="1"/>
  <c r="P1031" i="1" s="1"/>
  <c r="K1032" i="1"/>
  <c r="P1032" i="1" s="1"/>
  <c r="K1033" i="1"/>
  <c r="P1033" i="1" s="1"/>
  <c r="K1034" i="1"/>
  <c r="P1034" i="1" s="1"/>
  <c r="K1035" i="1"/>
  <c r="P1035" i="1" s="1"/>
  <c r="K1036" i="1"/>
  <c r="P1036" i="1" s="1"/>
  <c r="K1037" i="1"/>
  <c r="P1037" i="1" s="1"/>
  <c r="K1038" i="1"/>
  <c r="P1038" i="1" s="1"/>
  <c r="K1039" i="1"/>
  <c r="P1039" i="1" s="1"/>
  <c r="K1040" i="1"/>
  <c r="P1040" i="1" s="1"/>
  <c r="K1041" i="1"/>
  <c r="P1041" i="1" s="1"/>
  <c r="K1042" i="1"/>
  <c r="P1042" i="1" s="1"/>
  <c r="K1043" i="1"/>
  <c r="P1043" i="1" s="1"/>
  <c r="K1044" i="1"/>
  <c r="P1044" i="1" s="1"/>
  <c r="K1045" i="1"/>
  <c r="P1045" i="1" s="1"/>
  <c r="K1046" i="1"/>
  <c r="P1046" i="1" s="1"/>
  <c r="K1047" i="1"/>
  <c r="P1047" i="1" s="1"/>
  <c r="K1048" i="1"/>
  <c r="P1048" i="1" s="1"/>
  <c r="K1049" i="1"/>
  <c r="P1049" i="1" s="1"/>
  <c r="K1050" i="1"/>
  <c r="P1050" i="1" s="1"/>
  <c r="K1051" i="1"/>
  <c r="P1051" i="1" s="1"/>
  <c r="K1052" i="1"/>
  <c r="P1052" i="1" s="1"/>
  <c r="K1053" i="1"/>
  <c r="P1053" i="1" s="1"/>
  <c r="K1054" i="1"/>
  <c r="P1054" i="1" s="1"/>
  <c r="K1055" i="1"/>
  <c r="P1055" i="1" s="1"/>
  <c r="K1056" i="1"/>
  <c r="P1056" i="1" s="1"/>
  <c r="K1057" i="1"/>
  <c r="P1057" i="1" s="1"/>
  <c r="K1058" i="1"/>
  <c r="P1058" i="1" s="1"/>
  <c r="K1059" i="1"/>
  <c r="P1059" i="1" s="1"/>
  <c r="K1060" i="1"/>
  <c r="P1060" i="1" s="1"/>
  <c r="K1061" i="1"/>
  <c r="P1061" i="1" s="1"/>
  <c r="K1062" i="1"/>
  <c r="P1062" i="1" s="1"/>
  <c r="K1063" i="1"/>
  <c r="P1063" i="1" s="1"/>
  <c r="K1064" i="1"/>
  <c r="P1064" i="1" s="1"/>
  <c r="K1065" i="1"/>
  <c r="P1065" i="1" s="1"/>
  <c r="K1066" i="1"/>
  <c r="P1066" i="1" s="1"/>
  <c r="K1067" i="1"/>
  <c r="P1067" i="1" s="1"/>
  <c r="K1068" i="1"/>
  <c r="P1068" i="1" s="1"/>
  <c r="K1069" i="1"/>
  <c r="P1069" i="1" s="1"/>
  <c r="K1070" i="1"/>
  <c r="P1070" i="1" s="1"/>
  <c r="K1071" i="1"/>
  <c r="P1071" i="1" s="1"/>
  <c r="K1072" i="1"/>
  <c r="P1072" i="1" s="1"/>
  <c r="K1073" i="1"/>
  <c r="P1073" i="1" s="1"/>
  <c r="K1074" i="1"/>
  <c r="P1074" i="1" s="1"/>
  <c r="K1075" i="1"/>
  <c r="P1075" i="1" s="1"/>
  <c r="K1076" i="1"/>
  <c r="P1076" i="1" s="1"/>
  <c r="K1077" i="1"/>
  <c r="P1077" i="1" s="1"/>
  <c r="K1078" i="1"/>
  <c r="P1078" i="1" s="1"/>
  <c r="K1079" i="1"/>
  <c r="P1079" i="1" s="1"/>
  <c r="K1080" i="1"/>
  <c r="P1080" i="1" s="1"/>
  <c r="K1081" i="1"/>
  <c r="P1081" i="1" s="1"/>
  <c r="K1082" i="1"/>
  <c r="P1082" i="1" s="1"/>
  <c r="K1083" i="1"/>
  <c r="P1083" i="1" s="1"/>
  <c r="K1084" i="1"/>
  <c r="P1084" i="1" s="1"/>
  <c r="K1085" i="1"/>
  <c r="P1085" i="1" s="1"/>
  <c r="K1086" i="1"/>
  <c r="P1086" i="1" s="1"/>
  <c r="K1087" i="1"/>
  <c r="P1087" i="1" s="1"/>
  <c r="K1088" i="1"/>
  <c r="P1088" i="1" s="1"/>
  <c r="K1089" i="1"/>
  <c r="P1089" i="1" s="1"/>
  <c r="K1090" i="1"/>
  <c r="P1090" i="1" s="1"/>
  <c r="K1091" i="1"/>
  <c r="P1091" i="1" s="1"/>
  <c r="K1092" i="1"/>
  <c r="P1092" i="1" s="1"/>
  <c r="K1093" i="1"/>
  <c r="P1093" i="1" s="1"/>
  <c r="K1094" i="1"/>
  <c r="P1094" i="1" s="1"/>
  <c r="K1095" i="1"/>
  <c r="P1095" i="1" s="1"/>
  <c r="K1096" i="1"/>
  <c r="P1096" i="1" s="1"/>
  <c r="K1097" i="1"/>
  <c r="P1097" i="1" s="1"/>
  <c r="K1098" i="1"/>
  <c r="P1098" i="1" s="1"/>
  <c r="K1099" i="1"/>
  <c r="P1099" i="1" s="1"/>
  <c r="K1100" i="1"/>
  <c r="P1100" i="1" s="1"/>
  <c r="K1101" i="1"/>
  <c r="P1101" i="1" s="1"/>
  <c r="K1102" i="1"/>
  <c r="P1102" i="1" s="1"/>
  <c r="K1103" i="1"/>
  <c r="P1103" i="1" s="1"/>
  <c r="K1104" i="1"/>
  <c r="P1104" i="1" s="1"/>
  <c r="K1105" i="1"/>
  <c r="P1105" i="1" s="1"/>
  <c r="K1106" i="1"/>
  <c r="P1106" i="1" s="1"/>
  <c r="K1107" i="1"/>
  <c r="P1107" i="1" s="1"/>
  <c r="K1108" i="1"/>
  <c r="P1108" i="1" s="1"/>
  <c r="K1109" i="1"/>
  <c r="P1109" i="1" s="1"/>
  <c r="K1110" i="1"/>
  <c r="P1110" i="1" s="1"/>
  <c r="K1111" i="1"/>
  <c r="P1111" i="1" s="1"/>
  <c r="K1112" i="1"/>
  <c r="P1112" i="1" s="1"/>
  <c r="K1113" i="1"/>
  <c r="P1113" i="1" s="1"/>
  <c r="K1114" i="1"/>
  <c r="P1114" i="1" s="1"/>
  <c r="K1115" i="1"/>
  <c r="P1115" i="1" s="1"/>
  <c r="K1116" i="1"/>
  <c r="P1116" i="1" s="1"/>
  <c r="K1117" i="1"/>
  <c r="P1117" i="1" s="1"/>
  <c r="K1118" i="1"/>
  <c r="P1118" i="1" s="1"/>
  <c r="K1119" i="1"/>
  <c r="P1119" i="1" s="1"/>
  <c r="K1120" i="1"/>
  <c r="P1120" i="1" s="1"/>
  <c r="K1121" i="1"/>
  <c r="P1121" i="1" s="1"/>
  <c r="K1122" i="1"/>
  <c r="P1122" i="1" s="1"/>
  <c r="K1123" i="1"/>
  <c r="P1123" i="1" s="1"/>
  <c r="K1124" i="1"/>
  <c r="P1124" i="1" s="1"/>
  <c r="K1125" i="1"/>
  <c r="P1125" i="1" s="1"/>
  <c r="K1126" i="1"/>
  <c r="P1126" i="1" s="1"/>
  <c r="K1127" i="1"/>
  <c r="P1127" i="1" s="1"/>
  <c r="K1128" i="1"/>
  <c r="P1128" i="1" s="1"/>
  <c r="K1129" i="1"/>
  <c r="P1129" i="1" s="1"/>
  <c r="K1130" i="1"/>
  <c r="P1130" i="1" s="1"/>
  <c r="K1131" i="1"/>
  <c r="P1131" i="1" s="1"/>
  <c r="K1132" i="1"/>
  <c r="P1132" i="1" s="1"/>
  <c r="K1133" i="1"/>
  <c r="P1133" i="1" s="1"/>
  <c r="K1134" i="1"/>
  <c r="P1134" i="1" s="1"/>
  <c r="K1135" i="1"/>
  <c r="P1135" i="1" s="1"/>
  <c r="K1136" i="1"/>
  <c r="P1136" i="1" s="1"/>
  <c r="K1137" i="1"/>
  <c r="P1137" i="1" s="1"/>
  <c r="K1138" i="1"/>
  <c r="P1138" i="1" s="1"/>
  <c r="K1139" i="1"/>
  <c r="P1139" i="1" s="1"/>
  <c r="K1140" i="1"/>
  <c r="P1140" i="1" s="1"/>
  <c r="K1141" i="1"/>
  <c r="P1141" i="1" s="1"/>
  <c r="K1142" i="1"/>
  <c r="P1142" i="1" s="1"/>
  <c r="K1143" i="1"/>
  <c r="P1143" i="1" s="1"/>
  <c r="K1144" i="1"/>
  <c r="P1144" i="1" s="1"/>
  <c r="K1145" i="1"/>
  <c r="P1145" i="1" s="1"/>
  <c r="K1146" i="1"/>
  <c r="P1146" i="1" s="1"/>
  <c r="K1147" i="1"/>
  <c r="P1147" i="1" s="1"/>
  <c r="K1148" i="1"/>
  <c r="P1148" i="1" s="1"/>
  <c r="K1149" i="1"/>
  <c r="P1149" i="1" s="1"/>
  <c r="K1150" i="1"/>
  <c r="P1150" i="1" s="1"/>
  <c r="K1151" i="1"/>
  <c r="P1151" i="1" s="1"/>
  <c r="K1152" i="1"/>
  <c r="P1152" i="1" s="1"/>
  <c r="K1153" i="1"/>
  <c r="P1153" i="1" s="1"/>
  <c r="K1154" i="1"/>
  <c r="P1154" i="1" s="1"/>
  <c r="K1155" i="1"/>
  <c r="P1155" i="1" s="1"/>
  <c r="K1156" i="1"/>
  <c r="P1156" i="1" s="1"/>
  <c r="K1157" i="1"/>
  <c r="P1157" i="1" s="1"/>
  <c r="K1158" i="1"/>
  <c r="P1158" i="1" s="1"/>
  <c r="K1159" i="1"/>
  <c r="P1159" i="1" s="1"/>
  <c r="K1160" i="1"/>
  <c r="P1160" i="1" s="1"/>
  <c r="K1161" i="1"/>
  <c r="P1161" i="1" s="1"/>
  <c r="K1162" i="1"/>
  <c r="P1162" i="1" s="1"/>
  <c r="K1163" i="1"/>
  <c r="P1163" i="1" s="1"/>
  <c r="K1164" i="1"/>
  <c r="P1164" i="1" s="1"/>
  <c r="K1165" i="1"/>
  <c r="P1165" i="1" s="1"/>
  <c r="K1166" i="1"/>
  <c r="P1166" i="1" s="1"/>
  <c r="K1167" i="1"/>
  <c r="P1167" i="1" s="1"/>
  <c r="K1168" i="1"/>
  <c r="P1168" i="1" s="1"/>
  <c r="K1169" i="1"/>
  <c r="P1169" i="1" s="1"/>
  <c r="K1170" i="1"/>
  <c r="P1170" i="1" s="1"/>
  <c r="K1171" i="1"/>
  <c r="P1171" i="1" s="1"/>
  <c r="K1172" i="1"/>
  <c r="P1172" i="1" s="1"/>
  <c r="K1173" i="1"/>
  <c r="P1173" i="1" s="1"/>
  <c r="K1174" i="1"/>
  <c r="P1174" i="1" s="1"/>
  <c r="K1175" i="1"/>
  <c r="P1175" i="1" s="1"/>
  <c r="K1176" i="1"/>
  <c r="P1176" i="1" s="1"/>
  <c r="K1177" i="1"/>
  <c r="P1177" i="1" s="1"/>
  <c r="K1178" i="1"/>
  <c r="P1178" i="1" s="1"/>
  <c r="K1179" i="1"/>
  <c r="P1179" i="1" s="1"/>
  <c r="K1180" i="1"/>
  <c r="P1180" i="1" s="1"/>
  <c r="K1181" i="1"/>
  <c r="P1181" i="1" s="1"/>
  <c r="K1182" i="1"/>
  <c r="P1182" i="1" s="1"/>
  <c r="K1183" i="1"/>
  <c r="P1183" i="1" s="1"/>
</calcChain>
</file>

<file path=xl/sharedStrings.xml><?xml version="1.0" encoding="utf-8"?>
<sst xmlns="http://schemas.openxmlformats.org/spreadsheetml/2006/main" count="11854" uniqueCount="5890">
  <si>
    <t>Id Contrato</t>
  </si>
  <si>
    <t>N° Proceso</t>
  </si>
  <si>
    <t>N° Contrato</t>
  </si>
  <si>
    <t>Objeto</t>
  </si>
  <si>
    <t>Honorarios</t>
  </si>
  <si>
    <t>Dependencia</t>
  </si>
  <si>
    <t>Grupos</t>
  </si>
  <si>
    <t>Estado Secop</t>
  </si>
  <si>
    <t>Genero</t>
  </si>
  <si>
    <t>Naturaleza</t>
  </si>
  <si>
    <t>Enlace Secop</t>
  </si>
  <si>
    <t>MC-CD-001-2024</t>
  </si>
  <si>
    <t>001-2024</t>
  </si>
  <si>
    <t>Karen Tatiana Vanegas Barbosa</t>
  </si>
  <si>
    <t>Prestar sus servicios profesionales brindado apoyo al grupo de contratos y convenios en sus diferentes funciones, especialmente en la gestión contractual adelantada en la tienda virtual del estado colombiano</t>
  </si>
  <si>
    <t>Secretaría General</t>
  </si>
  <si>
    <t>Grupo de Contratos y Convenios</t>
  </si>
  <si>
    <t>En ejecución</t>
  </si>
  <si>
    <t>Femenino</t>
  </si>
  <si>
    <t>1 PERSONA NATURAL</t>
  </si>
  <si>
    <t>https://community.secop.gov.co/Public/Tendering/OpportunityDetail/Index?noticeUID=CO1.NTC.5389089&amp;isFromPublicArea=True&amp;isModal=true&amp;asPopupView=true</t>
  </si>
  <si>
    <t>Katherine Marrugo Saldarriaga</t>
  </si>
  <si>
    <t>MC-CPS-002-2024</t>
  </si>
  <si>
    <t>002-2024</t>
  </si>
  <si>
    <t>Oscar Fernando Espejo Leon</t>
  </si>
  <si>
    <t>Prestar sus servicios profesionales para orientar y apoyar a la Oficina Asesora de Planeación en la formulación, registro, control y seguimiento de los elementos de planeación institucional, así como el desarrollo de la gestión presupuestal y 
administrativa en el marco de la normatividad vigente</t>
  </si>
  <si>
    <t>Despacho del Ministro de las Culturas, las Artes y los Saberes</t>
  </si>
  <si>
    <t>Oficina Asesora De Planeación</t>
  </si>
  <si>
    <t>Masculino</t>
  </si>
  <si>
    <t>https://community.secop.gov.co/Public/Tendering/OpportunityDetail/Index?noticeUID=CO1.NTC.5389075&amp;isFromPublicArea=True&amp;isModal=true&amp;asPopupView=true</t>
  </si>
  <si>
    <t>MC-CPS-003-2024</t>
  </si>
  <si>
    <t>003-2024</t>
  </si>
  <si>
    <t>Rosa María Rincon Tobo</t>
  </si>
  <si>
    <t>PRESTAR LOS SERVICIOS PROFESIONALES PARA LA VERIFICACIÓN,
SEGUIMIENTO Y EJECUCIÓN DE ACTIVIDADES DE GESTIÓN
PRECONTRACTUALES, CONTRACTUALES Y POSTCONTRACTUALES,
REQUERIDOS PARA LLEVAR A CABO LAS FUNCIONES A CARGO DEL GRUPO
DE CONTRATOS Y CONVENIOS</t>
  </si>
  <si>
    <t>https://community.secop.gov.co/Public/Tendering/OpportunityDetail/Index?noticeUID=CO1.NTC.5389478&amp;isFromPublicArea=True&amp;isModal=true&amp;asPopupView=true</t>
  </si>
  <si>
    <t>MC-CPS-004-2024</t>
  </si>
  <si>
    <t>004-2024</t>
  </si>
  <si>
    <t>Maria Magadalena Polanco Echeverry</t>
  </si>
  <si>
    <t>PRESTAR LOS SERVICIOS PROFESIONALES PARA LA VERIFICACIÓN, SEGUIMIENTO Y  EJECUCIÓN DE  ACTIVIDADES  DE  GESTIÓN  PRECONTRACTUALES, CONTRACTUALES Y POSTCONTRACTUALES,  REQUERIDOS  PARA LLEVAR A CABO LAS FUNCIONES A CARGO DEL GRUPO DE CONTRATOS  Y CONVENIOS</t>
  </si>
  <si>
    <t>cedido</t>
  </si>
  <si>
    <t>https://community.secop.gov.co/Public/Tendering/OpportunityDetail/Index?noticeUID=CO1.NTC.5390723&amp;isFromPublicArea=True&amp;isModal=true&amp;asPopupView=true</t>
  </si>
  <si>
    <t>MC-CPS-005-2024</t>
  </si>
  <si>
    <t>005-2024</t>
  </si>
  <si>
    <t>Laura Andrea Palacio Castillo</t>
  </si>
  <si>
    <t>PRESTAR LOS SERVICIOS PROFESIONALES ESPECIALIZADOS  AL GRUPO DE CONTRATOS Y CONVENIOS DEL MINISTERIO DE LAS CULTURAS, LAS ARTES Y LOS SABERES EN  LA EJECUCION  DE LAS ACTIVIDADES DE LOS PROCESOS PRECONTRACTUALES, CONTRACTUALES Y POSTCONTRACTUALES QUE SE ADELANTAN EN EL AREA</t>
  </si>
  <si>
    <t>https://community.secop.gov.co/Public/Tendering/OpportunityDetail/Index?noticeUID=CO1.NTC.5395419&amp;isFromPublicArea=True&amp;isModal=true&amp;asPopupView=true</t>
  </si>
  <si>
    <t>MC-CPS-006-2024</t>
  </si>
  <si>
    <t>006-2024</t>
  </si>
  <si>
    <t>Carlos Alberto Morales Castro</t>
  </si>
  <si>
    <t>Prestar sus servicios profesionales para apoyar a la Oficina Asesora de Planeación en el desarrollo de la gestión presupuestal con la generación de reportes de información, seguimiento a metas y consolidación de cuadros de control que permitan la toma de decisiones en el marco de la normatividad vigente</t>
  </si>
  <si>
    <t>https://community.secop.gov.co/Public/Tendering/OpportunityDetail/Index?noticeUID=CO1.NTC.5390519&amp;isFromPublicArea=True&amp;isModal=true&amp;asPopupView=true</t>
  </si>
  <si>
    <t>MC-CPS-008-2024</t>
  </si>
  <si>
    <t>007-2024</t>
  </si>
  <si>
    <t>David Ricardo Molina Peñuela</t>
  </si>
  <si>
    <t>PRESTAR LOS SERVICIOS PROFESIONALES PARA LA VERIFICACIÓN, SEGUIMIENTO Y EJECUCIÓN DE ACTIVIDADES DE GESTIÓN PRECONTRACTUALES, CONTRACTUALES Y POSTCONTRACTUALES, REQUERIDOS PARA LLEVAR A CABO LAS FUNCIONES A CARGO DEL GRUPO DE CONTRATOS Y CONVENIOS.</t>
  </si>
  <si>
    <t>https://community.secop.gov.co/Public/Tendering/OpportunityDetail/Index?noticeUID=CO1.NTC.5391957&amp;isFromPublicArea=True&amp;isModal=true&amp;asPopupView=true</t>
  </si>
  <si>
    <t>MC-CPS-007-2024</t>
  </si>
  <si>
    <t>008-2024</t>
  </si>
  <si>
    <t>Janeth Sofia Torres Sanchez</t>
  </si>
  <si>
    <t>PRESTAR LOS SERVICIOS PROFESIONALES PARA LA VERIFICACIÓN, SEGUIMIENTO Y EJECUCIÓN DE ACTIVIDADES DE GESTIÓN
PRECONTRACTUALES, CONTRACTUALES Y POSTCONTRACTUALES, REQUERIDOS PARA LLEVAR A CABO LAS FUNCIONES A CARGO DEL GRUPO DE CONTRATOS Y CONVENIOS.</t>
  </si>
  <si>
    <t>https://community.secop.gov.co/Public/Tendering/OpportunityDetail/Index?noticeUID=CO1.NTC.5393566&amp;isFromPublicArea=True&amp;isModal=true&amp;asPopupView=true</t>
  </si>
  <si>
    <t>MC-CPS-009-2024</t>
  </si>
  <si>
    <t>009-2024</t>
  </si>
  <si>
    <t>Julieth Andrea Arrieta Rocha</t>
  </si>
  <si>
    <t>PRESTAR LOS SERVICIOS PROFESIONALES PARA LA VERIFICACIÓN, SEGUIMIENTO Y EJECUCIÓN DE ACTIVIDADES DE GESTIÓN PRECONTRACTUALES, CONTRACTUALES Y POSTCONTRACTUALES, REQUERIDOS PARA LLEVAR A CABO LAS FUNCIONES A CARGO DEL GRUPO DE CONTRATOS Y CONVENIOS</t>
  </si>
  <si>
    <t>https://community.secop.gov.co/Public/Tendering/OpportunityDetail/Index?noticeUID=CO1.NTC.5393064&amp;isFromPublicArea=True&amp;isModal=true&amp;asPopupView=true</t>
  </si>
  <si>
    <t>MC-CPS-010-2024</t>
  </si>
  <si>
    <t>0010-2024</t>
  </si>
  <si>
    <t>Carlos Alberto Camacho Parra</t>
  </si>
  <si>
    <t>PRESTAR LOS SERVICIOS PROFESIONALES AL GRUPO DE CONTRATOS Y CONVENIOS DEL MINISTERIO DE LAS CULTURAS, LAS ARTES Y LOS SABERES EN LA EJECUCION DE LAS ACTIVIDADES DE LOS PROCESOS PRECONTRACTUALES, CONTRACTUALES Y POSTCONTRACTUALES QUE SE ADELANTAN EN EL AREA</t>
  </si>
  <si>
    <t>https://community.secop.gov.co/Public/Tendering/OpportunityDetail/Index?noticeUID=CO1.NTC.5393038&amp;isFromPublicArea=True&amp;isModal=true&amp;asPopupView=true</t>
  </si>
  <si>
    <t>MC-CPS-011-2024</t>
  </si>
  <si>
    <t>0011-2024</t>
  </si>
  <si>
    <t>Maria Alejandra Bernal Diaz</t>
  </si>
  <si>
    <t>https://community.secop.gov.co/Public/Tendering/OpportunityDetail/Index?noticeUID=CO1.NTC.5393477&amp;isFromPublicArea=True&amp;isModal=true&amp;asPopupView=true</t>
  </si>
  <si>
    <t>MC-CPS-012-2024</t>
  </si>
  <si>
    <t>0012-2024</t>
  </si>
  <si>
    <t>Juan Felipe Estrada Triana</t>
  </si>
  <si>
    <t>Prestar sus servicios profesionales al Grupo de Asuntos Internacionales y Cooperación apoyando en el desarrollo de las actividades de gestión administrativa, financiera, planeación y calidad que le sean solicitadas.</t>
  </si>
  <si>
    <t>Grupo de Cooperación y Asuntos Internacionales</t>
  </si>
  <si>
    <t>https://community.secop.gov.co/Public/Tendering/OpportunityDetail/Index?noticeUID=CO1.NTC.5394707&amp;isFromPublicArea=True&amp;isModal=true&amp;asPopupView=true</t>
  </si>
  <si>
    <t>MC-CPS-013-2024</t>
  </si>
  <si>
    <t>0013-2024</t>
  </si>
  <si>
    <t>Katherine Rocio Peña Lozano</t>
  </si>
  <si>
    <t>PRESTAR LOS SERVICIOS PROFESIONALES ESPECIALIZADOS AL GRUPO DE CONTRATOS Y CONVENIOS DEL MINISTERIO DE LAS CULTURAS, LAS ARTES Y LOS SABERES EN LA EJECUCION DE LAS ACTIVIDADES DE LOS PROCESOS PRECONTRACTUALES, CONTRACTUALES Y POSTCONTRACTUALES QUE SE ADELANTAN EN EL AREA.</t>
  </si>
  <si>
    <t>https://community.secop.gov.co/Public/Tendering/OpportunityDetail/Index?noticeUID=CO1.NTC.5395867&amp;isFromPublicArea=True&amp;isModal=true&amp;asPopupView=true</t>
  </si>
  <si>
    <t>MC-CPS-014-2024</t>
  </si>
  <si>
    <t>0014-2024</t>
  </si>
  <si>
    <t>Alvaro Eduardo Restrepo Ramirez</t>
  </si>
  <si>
    <t>Prestar servicios profesionales para apoyar, la gestión de alianzas estratégicas, así como la formulación, desarrollo y seguimiento de iniciativas, planes, programas y proyectos, del ministerio de las culturas, las artes y los saberes</t>
  </si>
  <si>
    <t>https://community.secop.gov.co/Public/Tendering/OpportunityDetail/Index?noticeUID=CO1.NTC.5395714&amp;isFromPublicArea=True&amp;isModal=true&amp;asPopupView=true</t>
  </si>
  <si>
    <t>MC-CPS-015-2024</t>
  </si>
  <si>
    <t>0015-2024</t>
  </si>
  <si>
    <t>Lizeth Andrea Lara Posada</t>
  </si>
  <si>
    <t>Prestar sus servicios profesionales en el Grupo de Asuntos Internacionales y Cooperación, apoyando en las actividades de planeación y gestión de la cooperación internacional y la internacionalización de la cultura, que defina el Ministerio de las Culturas, las Artes y los Saberes</t>
  </si>
  <si>
    <t>https://community.secop.gov.co/Public/Tendering/OpportunityDetail/Index?noticeUID=CO1.NTC.5395386&amp;isFromPublicArea=True&amp;isModal=true&amp;asPopupView=true</t>
  </si>
  <si>
    <t>MC-CPS-016-2024</t>
  </si>
  <si>
    <t>0016-2024</t>
  </si>
  <si>
    <t>Yenny Andrea Vargas Velasque</t>
  </si>
  <si>
    <t>https://community.secop.gov.co/Public/Tendering/OpportunityDetail/Index?noticeUID=CO1.NTC.5396437&amp;isFromPublicArea=True&amp;isModal=true&amp;asPopupView=true</t>
  </si>
  <si>
    <t>MC-CPS-017-2024</t>
  </si>
  <si>
    <t>0017-2024</t>
  </si>
  <si>
    <t>PRESTAR LOS SERVICIOS PROFESIONALES ESPECIALIZADOS  AL GRUPO DE CONTRATOS Y CONVENIOS DEL MINISTERIO DE LAS CULTURAS, LAS ARTES Y LOS SABERES EN  LA EJECUCION  DE LAS ACTIVIDADES DE LOS PROCESOS PRECONTRACTUALES, CONTRACTUALES Y POSTCONTRACTUALES QUE SE ADELANTAN EN EL AREA.</t>
  </si>
  <si>
    <t>https://community.secop.gov.co/Public/Tendering/OpportunityDetail/Index?noticeUID=CO1.NTC.5396964&amp;isFromPublicArea=True&amp;isModal=true&amp;asPopupView=true</t>
  </si>
  <si>
    <t>MC-CPS-018-2024</t>
  </si>
  <si>
    <t>0018-2024</t>
  </si>
  <si>
    <t>Excinjahuer Laverde Tijaro</t>
  </si>
  <si>
    <t>https://community.secop.gov.co/Public/Tendering/OpportunityDetail/Index?noticeUID=CO1.NTC.5396849&amp;isFromPublicArea=True&amp;isModal=true&amp;asPopupView=true</t>
  </si>
  <si>
    <t>MC-CPS-019-2024</t>
  </si>
  <si>
    <t>0019-2024</t>
  </si>
  <si>
    <t>Fidel Alfonso Thomas Gonzalez</t>
  </si>
  <si>
    <t>Prestar sus servicios profesionales para el desarrollo y mejoramiento de los sistemas de información que administra la oficina asesora de planeación</t>
  </si>
  <si>
    <t>https://community.secop.gov.co/Public/Tendering/OpportunityDetail/Index?noticeUID=CO1.NTC.5396630&amp;isFromPublicArea=True&amp;isModal=true&amp;asPopupView=true</t>
  </si>
  <si>
    <t>MC-CPS-020-2024</t>
  </si>
  <si>
    <t>0020-2024</t>
  </si>
  <si>
    <t>Claudia Liliana Vargas Daza</t>
  </si>
  <si>
    <t>PRESTAR LOS SERVICIOS PROFESIONALES PARA LA VERIFICACIÓN, SEGUIMIENTO Y  EJECUCIÓN DE  ACTIVIDADES  DE  GESTIÓN  PRECONTRACTUALES, CONTRACTUALES Y POSTCONTRACTUALES, REQUERIDOS PARA LLEVAR A CABO LAS FUNCIONES A CARGO DEL GRUPO DE CONTRATOS Y CONVENIOS.</t>
  </si>
  <si>
    <t>https://community.secop.gov.co/Public/Tendering/OpportunityDetail/Index?noticeUID=CO1.NTC.5396852&amp;isFromPublicArea=True&amp;isModal=true&amp;asPopupView=true</t>
  </si>
  <si>
    <t>MC-CPS-021-2024</t>
  </si>
  <si>
    <t>0021-2024</t>
  </si>
  <si>
    <t>María Alejandra Espinosa Gomez</t>
  </si>
  <si>
    <t>https://community.secop.gov.co/Public/Tendering/OpportunityDetail/Index?noticeUID=CO1.NTC.5406274&amp;isFromPublicArea=True&amp;isModal=true&amp;asPopupView=true</t>
  </si>
  <si>
    <t>MC-CPS-022-2024</t>
  </si>
  <si>
    <t>0022-2024</t>
  </si>
  <si>
    <t>Maria Fernanda Bernal Insuasty</t>
  </si>
  <si>
    <t>https://community.secop.gov.co/Public/Tendering/OpportunityDetail/Index?noticeUID=CO1.NTC.5406389&amp;isFromPublicArea=True&amp;isModal=true&amp;asPopupView=true</t>
  </si>
  <si>
    <t>MC-CPS-023-2024</t>
  </si>
  <si>
    <t>0023-2024</t>
  </si>
  <si>
    <t>Jose Eduardo Del Valle Granados</t>
  </si>
  <si>
    <t>Prestar los servicios profesionales para apoyar la gestión de alianzas estratégicas y las acciones requeridas para el desarrollo de la agenda del despacho del Ministro de las Culturas, las artes y los saberes en el marco del cumplimiento de los planes, programas, proyectos y compromisos</t>
  </si>
  <si>
    <t>https://community.secop.gov.co/Public/Tendering/OpportunityDetail/Index?noticeUID=CO1.NTC.5396962&amp;isFromPublicArea=True&amp;isModal=true&amp;asPopupView=true</t>
  </si>
  <si>
    <t>MC-CPS-024-2024</t>
  </si>
  <si>
    <t>0024-2024</t>
  </si>
  <si>
    <t>Gina Paola  Ochoa Vivas</t>
  </si>
  <si>
    <t>https://community.secop.gov.co/Public/Tendering/OpportunityDetail/Index?noticeUID=CO1.NTC.5397111&amp;isFromPublicArea=True&amp;isModal=true&amp;asPopupView=true</t>
  </si>
  <si>
    <t>MC-CPS-025-2024</t>
  </si>
  <si>
    <t>0025-2024</t>
  </si>
  <si>
    <t>Angel Mauricio Vargas Delgado</t>
  </si>
  <si>
    <t>PRESTAR LOS SERVICIOS DE APOYO A LA GESTIÓN EN LAS DIFERENTES ACTIVIDADES DEL ARCHIVO DIGITAL Y ASPECTOS ADMINISTRATIVOS PROPIOS DE LA ACTIVIDAD CONTRACTUAL A CARGO DEL GRUPO DE CONTRATOS Y CONVENIOS DEL MINISTERIO.</t>
  </si>
  <si>
    <t>Modificado</t>
  </si>
  <si>
    <t>https://community.secop.gov.co/Public/Tendering/OpportunityDetail/Index?noticeUID=CO1.NTC.5397485&amp;isFromPublicArea=True&amp;isModal=true&amp;asPopupView=true</t>
  </si>
  <si>
    <t>MC-CPS-026-2024</t>
  </si>
  <si>
    <t>0026-2024</t>
  </si>
  <si>
    <t>Jenny Andrea Rocha Garcia</t>
  </si>
  <si>
    <t>PRESTAR LOS SERVICIOS PROFESIONALES ESPECIALIZADOS AL GRUPO DE
CONTRATOS Y CONVENIOS DEL MINISTERIO DE LAS CULTURAS, LAS ARTES Y LOS SABERES EN LA
EJECUCION DE LAS ACTIVIDADES DE LOS PROCESOS PRECONTRACTUALES, CONTRACTUALES Y POSTCONTRACTUALES QUE SE ADELANTAN EN EL AREA</t>
  </si>
  <si>
    <t>https://community.secop.gov.co/Public/Tendering/OpportunityDetail/Index?noticeUID=CO1.NTC.5397825&amp;isFromPublicArea=True&amp;isModal=true&amp;asPopupView=true</t>
  </si>
  <si>
    <t>MC-CPS-027-2024</t>
  </si>
  <si>
    <t>0027-2024</t>
  </si>
  <si>
    <t>Julian Alonso Lopez Velandi</t>
  </si>
  <si>
    <t>Prestar servicios profesionales en materia jurídica y contractual a la Dirección de Patrimonio y Memoria, en el acompañamiento y estructuración de los diferentes procesos de selección que se requieran durante las etapas precontractual, contractual y postcontractual</t>
  </si>
  <si>
    <t>Direccion de Patrimonio y Memoria</t>
  </si>
  <si>
    <t>Direccion De Patrimonio Y Memoria</t>
  </si>
  <si>
    <t>https://community.secop.gov.co/Public/Tendering/OpportunityDetail/Index?noticeUID=CO1.NTC.5406436&amp;isFromPublicArea=True&amp;isModal=true&amp;asPopupView=true</t>
  </si>
  <si>
    <t>MC-CPS-028-2024</t>
  </si>
  <si>
    <t>0028-2024</t>
  </si>
  <si>
    <t>Jose Julian Mosquera Oviedo</t>
  </si>
  <si>
    <t>PRESTAR SERVICIOS PROFESIONALES EN MATERIA JURÍDICA Y CONTRACTUAL A LA DIRECCIÓN DE PATRIMONIO Y MEMORIA, EN EL ACOMPAÑAMIENTO Y ESTRUCTURACIÓN DE LOS DIFERENTES PROCESOS DE SELECCIÓN QUE SE REQUIERAN DURANTE LAS ETAPAS PRECONTRACTUAL, CONTRACTUAL Y POSTCONTRACTUAL</t>
  </si>
  <si>
    <t>https://community.secop.gov.co/Public/Tendering/OpportunityDetail/Index?noticeUID=CO1.NTC.5406594&amp;isFromPublicArea=True&amp;isModal=true&amp;asPopupView=true</t>
  </si>
  <si>
    <t>MC-CPS-029-2024</t>
  </si>
  <si>
    <t>0029-2024</t>
  </si>
  <si>
    <t>Diego Andrés Jiménez Alfonso</t>
  </si>
  <si>
    <t>https://community.secop.gov.co/Public/Tendering/OpportunityDetail/Index?noticeUID=CO1.NTC.5407290&amp;isFromPublicArea=True&amp;isModal=true&amp;asPopupView=true</t>
  </si>
  <si>
    <t>MC-CPS-030-2024</t>
  </si>
  <si>
    <t>0030-2024</t>
  </si>
  <si>
    <t>Otto Gabriel Forero Vanegas</t>
  </si>
  <si>
    <t>https://community.secop.gov.co/Public/Tendering/OpportunityDetail/Index?noticeUID=CO1.NTC.5407822&amp;isFromPublicArea=True&amp;isModal=true&amp;asPopupView=true</t>
  </si>
  <si>
    <t>MC-CPS-031-2024</t>
  </si>
  <si>
    <t>0031-2024</t>
  </si>
  <si>
    <t>Rodrigo Alonso Alvarez Torres</t>
  </si>
  <si>
    <t>PRESTAR LOS SERVICIOS PROFESIONALES EN LA ELABORACIÓN, REVISIÓN Y ANÁLISIS DE MODELOS ECONÓMICOS Y FINANCIEROS, REQUERIDOS EN LA ESTRUCTURACIÓN DE LOS PROCESOS CONTRACTUALES QUE ADELANTARÁ EL MINISTERIO DE LAS CULTURAS, LAS ARTES Y LOS SABERES.</t>
  </si>
  <si>
    <t>https://community.secop.gov.co/Public/Tendering/OpportunityDetail/Index?noticeUID=CO1.NTC.5408075&amp;isFromPublicArea=True&amp;isModal=true&amp;asPopupView=true</t>
  </si>
  <si>
    <t>MC-CPS-032-2024</t>
  </si>
  <si>
    <t>0032-2024</t>
  </si>
  <si>
    <t>Lisa Mabel Vasquez Mina</t>
  </si>
  <si>
    <t>Prestar los servicios profesionales para el Grupo de Gestión Administrativa y de Servicios, en la elaboración, estructuración, revisión y seguimiento de las actividades jurídico-contractuales que requiera el grupo</t>
  </si>
  <si>
    <t>Grupo de Gestión Administrativa y de Servicios</t>
  </si>
  <si>
    <t>https://community.secop.gov.co/Public/Tendering/OpportunityDetail/Index?noticeUID=CO1.NTC.5407534&amp;isFromPublicArea=True&amp;isModal=true&amp;asPopupView=true</t>
  </si>
  <si>
    <t>MC-CPS-033-2024</t>
  </si>
  <si>
    <t>0033-2024</t>
  </si>
  <si>
    <t>Jackeline Cardenas Sandova</t>
  </si>
  <si>
    <t>Prestar sus servicios para apoyar la gestión de alianzas estratégicas y las acciones requeridas para el desarrollo de la agenda del Despacho del Ministro de las Culturas, las Artes y los Saberes en el marco del cumplimiento de los planes, programas, proyectos y compromisos que éste lidera</t>
  </si>
  <si>
    <t>https://community.secop.gov.co/Public/Tendering/OpportunityDetail/Index?noticeUID=CO1.NTC.5406680&amp;isFromPublicArea=True&amp;isModal=true&amp;asPopupView=true</t>
  </si>
  <si>
    <t>MC-CPS-034-2024</t>
  </si>
  <si>
    <t>0034-2024</t>
  </si>
  <si>
    <t>Mauricio Alejandro Builes Gil</t>
  </si>
  <si>
    <t>Prestar sus servicios profesionales para articular y gestionar las estrategias integrales del Despacho del Ministro de las Culturas, las Artes y los Saberes en materia de relacionamiento con el sector cultural a través de los procesos de territorialización de la comunicación y divulgación de los planes, políticas, programas y proyectos a cargo de la entidad.</t>
  </si>
  <si>
    <t>https://community.secop.gov.co/Public/Tendering/OpportunityDetail/Index?noticeUID=CO1.NTC.5406720&amp;isFromPublicArea=True&amp;isModal=true&amp;asPopupView=true</t>
  </si>
  <si>
    <t>MC-CPS-035-2024</t>
  </si>
  <si>
    <t>0035-2024</t>
  </si>
  <si>
    <t>Maria Isabel Santanilla Jaramillo</t>
  </si>
  <si>
    <t>Prestar los servicios profesionales al Grupo de Gestión Administrativa y Servicios, apoyando en la estructuración, formulación, ejecución, supervisión técnica y administrativa de los contratos e informes contractuales de mantenimiento correctivos y preventivos, de los bienes inmuebles propiedad del Ministerio de las Culturas, las Artes, los Sabres y aquellos sobre los cuales tiene su administración</t>
  </si>
  <si>
    <t>https://community.secop.gov.co/Public/Tendering/OpportunityDetail/Index?noticeUID=CO1.NTC.5406729&amp;isFromPublicArea=True&amp;isModal=true&amp;asPopupView=true</t>
  </si>
  <si>
    <t>MC-CPS-036-2024</t>
  </si>
  <si>
    <t>0036-2024</t>
  </si>
  <si>
    <t>Vanessa Arciniegas Clavijo</t>
  </si>
  <si>
    <t>https://community.secop.gov.co/Public/Tendering/OpportunityDetail/Index?noticeUID=CO1.NTC.5408014&amp;isFromPublicArea=True&amp;isModal=true&amp;asPopupView=true</t>
  </si>
  <si>
    <t>MC-CPS-037-2024</t>
  </si>
  <si>
    <t>0037-2024</t>
  </si>
  <si>
    <t>Daniel Gonzalez Martinez</t>
  </si>
  <si>
    <t>PRESTAR LOS SERVICIOS PROFESIONALES PARA APOYAR JURIDICAMENTE 
EN LOS TEMAS REQUERIDOS EN EL DESARROLLO DE LAS FUNCIONES 
ASIGNADAS A LA SECRETARíA GENERAL DEL MINISTERIO DE LAS 
CULTURAS, LAS ARTES Y LOS SABERES</t>
  </si>
  <si>
    <t>terminado</t>
  </si>
  <si>
    <t>https://community.secop.gov.co/Public/Tendering/OpportunityDetail/Index?noticeUID=CO1.NTC.5408383&amp;isFromPublicArea=True&amp;isModal=true&amp;asPopupView=true</t>
  </si>
  <si>
    <t>MC-CPS-038-2024</t>
  </si>
  <si>
    <t>0038-2024</t>
  </si>
  <si>
    <t>Olga Lucia Sanchez Cañon</t>
  </si>
  <si>
    <t>Prestación de servicios profesionales al grupo de gestión administrativa y servicios, para estructurar y verificar el pago de los impuestos y la ejecución de los trámites ante las entidades municipales, departamentales y nacionales, realizar seguimiento a los bienes muebles e inmuebles propiedad del Ministerio de las Culturas, los Artes y los Saberes que se encuentran en calidad de comodato</t>
  </si>
  <si>
    <t>https://community.secop.gov.co/Public/Tendering/OpportunityDetail/Index?noticeUID=CO1.NTC.5410100&amp;isFromPublicArea=True&amp;isModal=true&amp;asPopupView=true</t>
  </si>
  <si>
    <t>MC-CPS-039-2024</t>
  </si>
  <si>
    <t>0039-2024</t>
  </si>
  <si>
    <t>Jorge Ivan Berdugo Sanche</t>
  </si>
  <si>
    <t>PRESTAR LOS SERVICIOS PROFESIONALES A LA DIRECCIÓN DE PATRIMONIO Y MEMORIA EN LA PLANEACIÓN Y SEGUIMIENTO A LA EJECUCIÓN PRESUPUESTAL, CONTRACTUAL Y ADMINISTRATIVA, AL IGUAL QUE EN LA  IMPLEMENTACIÓN, MANTENIMIENTO Y MEJORA DEL SISTEMA DE GESTIÓN DE CALIDAD</t>
  </si>
  <si>
    <t>https://community.secop.gov.co/Public/Tendering/OpportunityDetail/Index?noticeUID=CO1.NTC.5411047&amp;isFromPublicArea=True&amp;isModal=true&amp;asPopupView=true</t>
  </si>
  <si>
    <t>MC-CPS-040-2024</t>
  </si>
  <si>
    <t>0040-2024</t>
  </si>
  <si>
    <t>Nasly Daniela Sánchez Bernal</t>
  </si>
  <si>
    <t>Prestar servicios profesionales para brindar apoyo en materia de contratación estatal, que se requiera para el cumplimiento de las funciones asignadas a la Oficina Asesora Jurídica del Ministerio de las
Culturas, las Artes y los Saberes.</t>
  </si>
  <si>
    <t>Oficina Asesora Jurídica</t>
  </si>
  <si>
    <t>https://community.secop.gov.co/Public/Tendering/OpportunityDetail/Index?noticeUID=CO1.NTC.5408236&amp;isFromPublicArea=True&amp;isModal=true&amp;asPopupView=true</t>
  </si>
  <si>
    <t>MC-CPS-041-2024</t>
  </si>
  <si>
    <t>0041-2024</t>
  </si>
  <si>
    <t>Jeimmy Leon Casas</t>
  </si>
  <si>
    <t>Prestar con plena autonomía técnica y administrativa sus servicios profesionales para apoyar asuntos jurídicos, contractuales, realizar auditorías internas y demás aspectos relacionados con la evaluación independiente</t>
  </si>
  <si>
    <t>Grupo de Control Interno Disciplinario</t>
  </si>
  <si>
    <t>https://community.secop.gov.co/Public/Tendering/OpportunityDetail/Index?noticeUID=CO1.NTC.5411423&amp;isFromPublicArea=True&amp;isModal=true&amp;asPopupView=true</t>
  </si>
  <si>
    <t>MC-CPS-042-2024</t>
  </si>
  <si>
    <t>0042-2024</t>
  </si>
  <si>
    <t>Laura Sofia Gutierrez Escalant</t>
  </si>
  <si>
    <t>PRESTACIÓN DE SERVICIOS DE APOYO A LA GESTIÓN PARA BRINDAR ASISTENCIA TÉCNICA EN EL SEGUIMIENTO Y APOYO ADMINISTRATIVO DE LOS PLANES, PROGRAMAS Y PROYECTOS DE LA DIRECCIÓN DE PATRIMONIO Y MEMORIA</t>
  </si>
  <si>
    <t>https://community.secop.gov.co/Public/Tendering/OpportunityDetail/Index?noticeUID=CO1.NTC.5411227&amp;isFromPublicArea=True&amp;isModal=true&amp;asPopupView=true</t>
  </si>
  <si>
    <t>MC-CPS-043-2024</t>
  </si>
  <si>
    <t>0043-2024</t>
  </si>
  <si>
    <t>William Alexander Herrera Rodriguez</t>
  </si>
  <si>
    <t>PRESTAR LOS SERVICIOS DE APOYO A LA GESTIÓN DEL GRUPO DE GESTIÓN ADMINISTRATIVA Y DE SERVICIOS, PARA REALIZAR SEGUIMIENTO AL APLICATIVO MAGIC Y APOYO A LAS ACTIVIDADES RELACIONADAS CON MANTENIMIENTO LOCATIVO, ASEO, CAFETERÍA Y FERRETERÍA</t>
  </si>
  <si>
    <t>https://community.secop.gov.co/Public/Tendering/OpportunityDetail/Index?noticeUID=CO1.NTC.5417671&amp;isFromPublicArea=True&amp;isModal=true&amp;asPopupView=true</t>
  </si>
  <si>
    <t>MC-CPS-044-2024</t>
  </si>
  <si>
    <t>0044-2024</t>
  </si>
  <si>
    <t>Yeison Fabian Ardila Ortega</t>
  </si>
  <si>
    <t>PRESTAR LOS SERVICIOS PROFESIONALES PARA LA EJECUCIÓN DE ACTIVIDADES DE GESTIÓN CONTRACTUAL Y SEGUIMIENTO A APLICATIVOS REQUERIDOS PARA LLEVAR A CABO LAS FUNCIONES A CARGO DEL GRUPO DE CONTRATOS Y CONVENIOS.</t>
  </si>
  <si>
    <t>https://community.secop.gov.co/Public/Tendering/OpportunityDetail/Index?noticeUID=CO1.NTC.5413136&amp;isFromPublicArea=True&amp;isModal=true&amp;asPopupView=true</t>
  </si>
  <si>
    <t>MC-CPS-045-2024</t>
  </si>
  <si>
    <t>0045-2024</t>
  </si>
  <si>
    <t>Erika Yasmin Madrid Herrera</t>
  </si>
  <si>
    <t>PRESTAR LOS SERVICIOS PROFESIONALES AL GRUPO DE CONTRATOS Y CONVENIOS DEL MINISTERIO DE LAS CULTURAS, LAS ARTES Y LOS SABERES EN LA EJECUCION DE LAS ACTIVIDADES DE LOS PROCESOS PRECONTRACTUALES, CONTRACTUALES Y POSTCONTRACTUALES QUE SE ADELANTAN EN EL AREA.</t>
  </si>
  <si>
    <t>https://community.secop.gov.co/Public/Tendering/OpportunityDetail/Index?noticeUID=CO1.NTC.5413165&amp;isFromPublicArea=True&amp;isModal=true&amp;asPopupView=true</t>
  </si>
  <si>
    <t>MC-CPS-046-2024</t>
  </si>
  <si>
    <t>0046-2024</t>
  </si>
  <si>
    <t>Daniela Zamudio Rojas</t>
  </si>
  <si>
    <t>Prestar servicios profesionales para apoyar la articulación y gestión estratégica de la Oficina Asesora de Planeación en la elaboración de informes, infografías y presentaciones, y análisis de información para la alta dirección, presidencia de la república y entidades de control, y seguimiento de metas y compromisos adquiridos por el sector</t>
  </si>
  <si>
    <t>https://community.secop.gov.co/Public/Tendering/OpportunityDetail/Index?noticeUID=CO1.NTC.5411610&amp;isFromPublicArea=True&amp;isModal=true&amp;asPopupView=true</t>
  </si>
  <si>
    <t>MC-CPS-047-2024</t>
  </si>
  <si>
    <t>0047-2024</t>
  </si>
  <si>
    <t>Gina Brigitte Jaimes Abril</t>
  </si>
  <si>
    <t>Prestar los servicios profesionales especializados en el Despacho del Ministro de las Culturas, las Artes y los Saberes para orientar los procesos transversales y acompañar la implementación del enfoque territorial y el cumplimiento de la agenda de paz, en el marco de las políticas culturales lideradas por la entidad</t>
  </si>
  <si>
    <t>https://community.secop.gov.co/Public/Tendering/OpportunityDetail/Index?noticeUID=CO1.NTC.5411925&amp;isFromPublicArea=True&amp;isModal=true&amp;asPopupView=true</t>
  </si>
  <si>
    <t>MC-CPS-048-2024</t>
  </si>
  <si>
    <t>0048-2024</t>
  </si>
  <si>
    <t>Maria Fernanda Carrillo Mendez</t>
  </si>
  <si>
    <t>PRESTAR LOS SERVICIOS PROFESIONALES PARA REALIZAR EL SEGUIMIENTO Y APOYO JURÍDICO PRECONTRACTUAL, CONTRACTUAL Y POST CONTRACTUAL DE LOS PROYECTOS Y PROGRAMAS QUE ADELANTE LA DIRECCIÓN DE ESTRATEGIA, DESARROLLO Y EMPRENDIMIENTO</t>
  </si>
  <si>
    <t>Dirección De Estrategia, Desarrollo Y Emprendimiento</t>
  </si>
  <si>
    <t>https://community.secop.gov.co/Public/Tendering/OpportunityDetail/Index?noticeUID=CO1.NTC.5411415&amp;isFromPublicArea=True&amp;isModal=true&amp;asPopupView=true</t>
  </si>
  <si>
    <t>MC-CPS-049-2024</t>
  </si>
  <si>
    <t>0049-2024</t>
  </si>
  <si>
    <t>Cesar Javier Camargo Bustos</t>
  </si>
  <si>
    <t>PRESTAR LOS SERVICIOS PROFESIONALES A LA DIRECCIÓN DE ESTRATEGIA, DESARROLLO Y EMPRENDIMIENTO EN EL CONTROL Y SEGUIMIENTO ADMINISTRATIVO, PRESUPUESTAL Y FINANCIERO, ASÍ COMO EN LA GESTIÓN ESTRATÉGICA Y EJECUCIÓN DE POLÍTICAS, ESTRATEGIAS, PLANES Y PROGRAMAS ASOCIADOS A LA DIRECCIÓN</t>
  </si>
  <si>
    <t>https://community.secop.gov.co/Public/Tendering/OpportunityDetail/Index?noticeUID=CO1.NTC.5411272&amp;isFromPublicArea=True&amp;isModal=true&amp;asPopupView=true</t>
  </si>
  <si>
    <t>MC-CPS-050-2024</t>
  </si>
  <si>
    <t>0050-2024</t>
  </si>
  <si>
    <t>Jose Del Carmen Guerrero Patarroyo</t>
  </si>
  <si>
    <t>PRESTAR LOS SERVICIOS PROFESIONALES PARA APOYAR LA ORIENTACIÓN JURÍDICA A LA DIRECCIÓN DE ARTES EN EL DESARROLLO DE LAS FUNCIONES OTORGADAS POR EL DECRETO 2120 DE 2018, ACOMPAÑANDO PARTICULARMENTE EL DISEÑO, EJECUCIÓN Y CUMPLIMIENTO DE LAS METAS, PROYECTOS, ACCIONES Y PROGRAMAS DESARROLLADOS DENTRO DE LOS PLANES DE ACCIÓN- DESPACHO</t>
  </si>
  <si>
    <t>Dirección de Artes</t>
  </si>
  <si>
    <t>https://community.secop.gov.co/Public/Tendering/OpportunityDetail/Index?noticeUID=CO1.NTC.5416535&amp;isFromPublicArea=True&amp;isModal=true&amp;asPopupView=true</t>
  </si>
  <si>
    <t>MC-CPS-051-2024</t>
  </si>
  <si>
    <t>0051-2024</t>
  </si>
  <si>
    <t>Carol Rocio Lamprea Rodriguez</t>
  </si>
  <si>
    <t>Prestar los servicios profesionales a la Oficina Asesora de Planeación para apoyar en la formulación, control y seguimiento de la política pública institucional y sectorial.</t>
  </si>
  <si>
    <t>https://community.secop.gov.co/Public/Tendering/OpportunityDetail/Index?noticeUID=CO1.NTC.5412969&amp;isFromPublicArea=True&amp;isModal=true&amp;asPopupView=true</t>
  </si>
  <si>
    <t>MC-CPS-052-2024</t>
  </si>
  <si>
    <t>0052-2024</t>
  </si>
  <si>
    <t>Nicolas Lozano Galindo</t>
  </si>
  <si>
    <t>Prestar los servicios profesionales del Viceministerio de los Patrimonios, las Memorias y Gobernanza Cultural del
Ministerio de las Culturas apoyando técnica, conceptual y metodológicamente en la planificación, seguimiento y desarrollo de las acciones que coordina y articula el despacho frente a la misionalidad de las direcciones de Poblaciones, Patrimonio y Memoria y Fomento Regional.</t>
  </si>
  <si>
    <t>Despacho del Viceministro de los Patrimonios, las Memorias y Gobernanza Cultural</t>
  </si>
  <si>
    <t>https://community.secop.gov.co/Public/Tendering/OpportunityDetail/Index?noticeUID=CO1.NTC.5438697&amp;isFromPublicArea=True&amp;isModal=true&amp;asPopupView=true</t>
  </si>
  <si>
    <t>MC-CPS-053-2024</t>
  </si>
  <si>
    <t>0053-2024</t>
  </si>
  <si>
    <t>Christiam Gildardo Peñaloza Rosero</t>
  </si>
  <si>
    <t>Prestar los servicios profesionales del Viceministerio de los patrimonios, las Memorias y Gobernanza Cultural del Ministerio de las Culturas para apoyar la orientación de los procesos de articulación técnica, conceptual y metodológica en la planificación, diseño, desarrollo, implementación y
seguimiento de las acciones que coordina y articula el viceministerio, con énfasis en el fortalecimiento de la misionalidad de la Dirección de Fomento Regional y el fortalecimiento del Sistema Nacional de Cu</t>
  </si>
  <si>
    <t>https://community.secop.gov.co/Public/Tendering/OpportunityDetail/Index?noticeUID=CO1.NTC.5412939&amp;isFromPublicArea=True&amp;isModal=true&amp;asPopupView=true</t>
  </si>
  <si>
    <t>MC-CPS-054-2024</t>
  </si>
  <si>
    <t>0054-2024</t>
  </si>
  <si>
    <t>Raul Alejandro Delgado Montenegro</t>
  </si>
  <si>
    <t>Prestar los servicios profesionales del Viceministerio de los Patrimonios, las Memorias y Gobernanza Cultural del Ministerio de las Culturas, las Artes y los Saberes apoyando los procesos de articulación técnica, conceptual y metodológica en la planificación, desarrollo, implementación
y seguimiento de las acciones que coordina el despacho con las diferentes Direcciones y proyectos estratégicos.</t>
  </si>
  <si>
    <t>https://community.secop.gov.co/Public/Tendering/OpportunityDetail/Index?noticeUID=CO1.NTC.5413374&amp;isFromPublicArea=True&amp;isModal=true&amp;asPopupView=true</t>
  </si>
  <si>
    <t>MC-CPS-055-2024</t>
  </si>
  <si>
    <t>0055-2024</t>
  </si>
  <si>
    <t>Edson Martínez Baena</t>
  </si>
  <si>
    <t>PRESTAR LOS SERVICIOS PROFESIONALES A LA DIRECCIÓN DE ESTRATEGIA, DESARROLLO Y EMPRENDIMIENTO EN LA FORMULACIÓN Y SEGUIMIENTO DE LOS PROGRAMAS ESTRATÉGICOS EN EL SECTOR DE LAS CULTURAS LAS ARTES Y LOS SABERES</t>
  </si>
  <si>
    <t>https://community.secop.gov.co/Public/Tendering/OpportunityDetail/Index?noticeUID=CO1.NTC.5412054&amp;isFromPublicArea=True&amp;isModal=true&amp;asPopupView=true</t>
  </si>
  <si>
    <t>MC-CPS-056-2024</t>
  </si>
  <si>
    <t>0056-2024</t>
  </si>
  <si>
    <t>PRESTAR SERVICIOS PROFESIONALES AL GRUPO DE CONTRATOS Y CONVENIOS DEL MINISTERIO DE LAS CULTURAS, LAS ARTES Y LOS SABERES EN LA GESTIÓN DE BASES DE DATOS, ADMINISTRACION DE LA PLATAFORMA SECOP II Y REPORTES DE INFORMACIÓN.</t>
  </si>
  <si>
    <t>https://community.secop.gov.co/Public/Tendering/OpportunityDetail/Index?noticeUID=CO1.NTC.5413830&amp;isFromPublicArea=True&amp;isModal=true&amp;asPopupView=true</t>
  </si>
  <si>
    <t>MC-CPS-057-2024</t>
  </si>
  <si>
    <t>0057-2024</t>
  </si>
  <si>
    <t>Doris Yorladi Peña Ibañez</t>
  </si>
  <si>
    <t>PRESTACIÓN DE SERVICIOS DE APOYO A LA GESTIÓN PARA BRINDAR APOYO TÉCNICO A LA DIRECCIÓN DE PATRIMONIO Y MEMORIA EN LA GESTIÓN DOCUMENTAL Y ACTIVIDADES RELACIONADAS CON EL TRÁMITE DE COMISIONES</t>
  </si>
  <si>
    <t>https://community.secop.gov.co/Public/Tendering/OpportunityDetail/Index?noticeUID=CO1.NTC.5419054&amp;isFromPublicArea=True&amp;isModal=true&amp;asPopupView=true</t>
  </si>
  <si>
    <t>MC-CPS-058-2024</t>
  </si>
  <si>
    <t>0058-2024</t>
  </si>
  <si>
    <t>Monica Andrea Forero Parra</t>
  </si>
  <si>
    <t>PRESTAR LOS SERVICIOS DE APOYO A LA GESTION EN LAS DIFERENTES ACTIVIDADES CON RELACION A LAS RESPUESTAS DE DERECHOS DE PETICION Y ASPECTOS ADMINISTRATIVOS PROPIOS DE LA ACTIVIDAD CONTRACTUAL A CARGO DEL GRUPO DE CONTRATOS Y CONVENIOS DEL MINISTERIO DE LAS CULTURAS LAS ARTES Y LOS SABERES.</t>
  </si>
  <si>
    <t>https://community.secop.gov.co/Public/Tendering/OpportunityDetail/Index?noticeUID=CO1.NTC.5413865&amp;isFromPublicArea=True&amp;isModal=true&amp;asPopupView=true</t>
  </si>
  <si>
    <t>MC-CPS-059-2024</t>
  </si>
  <si>
    <t>0059-2024</t>
  </si>
  <si>
    <t>Valentina Alexa Carvajal Agudelo</t>
  </si>
  <si>
    <t>Prestar servicios profesionales para brindar apoyo en el grupo de asesoría legal, conceptos, derechos de petición y agenda legislativa de la oficina asesora jurídica del Ministerio de las Culturas, las Artes y los Saberes</t>
  </si>
  <si>
    <t>https://community.secop.gov.co/Public/Tendering/OpportunityDetail/Index?noticeUID=CO1.NTC.5413947&amp;isFromPublicArea=True&amp;isModal=true&amp;asPopupView=true</t>
  </si>
  <si>
    <t>MC-CPS-060-2024</t>
  </si>
  <si>
    <t>0060-2024</t>
  </si>
  <si>
    <t>Diego Arturo Fonseca Parra</t>
  </si>
  <si>
    <t>Prestación de servicios profesionales al Centro Nacional de las Artes del Ministerio de las Culturas, las artes y los saberes para apoyar en la elaboración, ejecución y seguimiento del plan de mantenimientos de la infraestructura eléctrica y electrónica del CNA</t>
  </si>
  <si>
    <t>Grupo Centro Nacional de las Artes - CNA</t>
  </si>
  <si>
    <t>https://community.secop.gov.co/Public/Tendering/OpportunityDetail/Index?noticeUID=CO1.NTC.5413484&amp;isFromPublicArea=True&amp;isModal=true&amp;asPopupView=true</t>
  </si>
  <si>
    <t>MC-CPS-061-2024</t>
  </si>
  <si>
    <t>0061-2024</t>
  </si>
  <si>
    <t>Lina Gisella Jaramillo Lope</t>
  </si>
  <si>
    <t>Prestar los servicios profesionales al Centro Nacional de las Artes del Ministerio de las Culturas, las artes y los saberes, para apoyar las actividades y estrategias orientadas a la innovación social, requeridas en el marco de los planes, programas, proyectos del CNA y el Ministerio de las Culturas, las Artes y los Saberes</t>
  </si>
  <si>
    <t>https://community.secop.gov.co/Public/Tendering/OpportunityDetail/Index?noticeUID=CO1.NTC.5413550&amp;isFromPublicArea=True&amp;isModal=true&amp;asPopupView=true</t>
  </si>
  <si>
    <t>MC-CPS-062-2024</t>
  </si>
  <si>
    <t>0062-2024</t>
  </si>
  <si>
    <t>Doris Helena Carvajal Chave</t>
  </si>
  <si>
    <t>Prestación de servicios profesionales al Centro Nacional de las Artes del Ministerio de Las Culturas, Las Artes y Los Saberes, para apoyar las actividades de seguimiento a toda la gestión administrativa del Centro Nacional de las Artes</t>
  </si>
  <si>
    <t>https://community.secop.gov.co/Public/Tendering/OpportunityDetail/Index?noticeUID=CO1.NTC.5416575&amp;isFromPublicArea=True&amp;isModal=true&amp;asPopupView=true</t>
  </si>
  <si>
    <t>MC-CPS-063-2024</t>
  </si>
  <si>
    <t>0063-2024</t>
  </si>
  <si>
    <t>Sara Maria Luengas Castillo</t>
  </si>
  <si>
    <t>Prestar los servicios profesionales al Centro Nacional de las Artes del Ministerio de Las Culturas, Las Artes y Los Saberes, para fortalecer y contribuir en la planeación estratégica, creación y seguimiento de los programas de formación y mediación</t>
  </si>
  <si>
    <t>https://community.secop.gov.co/Public/Tendering/OpportunityDetail/Index?noticeUID=CO1.NTC.5416919&amp;isFromPublicArea=True&amp;isModal=true&amp;asPopupView=true</t>
  </si>
  <si>
    <t>MC-CPS-064-2024</t>
  </si>
  <si>
    <t>0064-2024</t>
  </si>
  <si>
    <t>Willinton Guaneme Ariza</t>
  </si>
  <si>
    <t>PRESTAR LOS SERVICIOS DE APOYO A LA DIRECCIÓN DE ESTRATEGIA, DESARROLLO Y EMPRENDIMIENTO EN LA ASISTENCIA ADMINISTRATIVA, LOGÍSTICA, TIQUETES Y LA ORGANIZACIÓN DE LA DOCUMENTACIÓN PROPIA DEL ÁREA</t>
  </si>
  <si>
    <t>https://community.secop.gov.co/Public/Tendering/OpportunityDetail/Index?noticeUID=CO1.NTC.5413361&amp;isFromPublicArea=True&amp;isModal=true&amp;asPopupView=true</t>
  </si>
  <si>
    <t>MC-CPS-065-2024</t>
  </si>
  <si>
    <t>0065-2024</t>
  </si>
  <si>
    <t>Jill Saxby San Juan Renza</t>
  </si>
  <si>
    <t>Prestar los servicios profesionales especializados, para brindar acompañamiento en las acciones concernientes al diseño y aplicación de los elementos conceptuales y técnicos relacionados con la planeación, desarrollo y seguimiento de planes, programas y proyectos a cargo del Viceministerio de las Artes y la Economía Cultural y Creativa.</t>
  </si>
  <si>
    <t>Despacho del Viceministro de las Artes y la Economía Cultural y Creativa</t>
  </si>
  <si>
    <t>https://community.secop.gov.co/Public/Tendering/OpportunityDetail/Index?noticeUID=CO1.NTC.5416543&amp;isFromPublicArea=True&amp;isModal=true&amp;asPopupView=true</t>
  </si>
  <si>
    <t>MC-CPS-066-2024</t>
  </si>
  <si>
    <t>0066-2024</t>
  </si>
  <si>
    <t>Martha Liliana Patiño Bosiga</t>
  </si>
  <si>
    <t>PRESTAR LOS SERVICIOS PROFESIONALES, PARA BRINDAR ACOMPAÑAMIENTO EN LOS TEMAS JURÍDICOS REQUERIDOS PARA EL DESARROLLO DE LA GESTIÓN MISIONAL Y LAS COMPETENCIAS DEL VICEMINISTERIO DE LAS ARTES LA ECONOMÍA CULTURAL Y CREATIVA.</t>
  </si>
  <si>
    <t>https://community.secop.gov.co/Public/Tendering/OpportunityDetail/Index?noticeUID=CO1.NTC.5413923&amp;isFromPublicArea=True&amp;isModal=true&amp;asPopupView=true</t>
  </si>
  <si>
    <t>MC-CPS-067-2024</t>
  </si>
  <si>
    <t>0067-2024</t>
  </si>
  <si>
    <t>Jaime Andrés Méndez Caicedo</t>
  </si>
  <si>
    <t>Prestar los servicios profesionales para apoyar a la Unidad Administrativa Especial Museo Nacional de Colombia, a su Dirección General y demás grupos que la conforman en la atención y trámite de todos los asuntos precontractuales y contractuales, así como los demás requerimientos de carácter jurídico que se presenten.</t>
  </si>
  <si>
    <t>Unidad Administrativa Especial Museo Nacional de Colombia</t>
  </si>
  <si>
    <t>https://community.secop.gov.co/Public/Tendering/OpportunityDetail/Index?noticeUID=CO1.NTC.5415679&amp;isFromPublicArea=True&amp;isModal=true&amp;asPopupView=true</t>
  </si>
  <si>
    <t>MC-CPS-068-2024</t>
  </si>
  <si>
    <t>0068-2024</t>
  </si>
  <si>
    <t>Yeimy Angelica Silva Novoa</t>
  </si>
  <si>
    <t>Prestar los servicios profesionales, para apoyar y orientar la formulación, registro y
control de los elementos de planeación y calidad institucional, resultado de los
procesos de las áreas de la Dirección de Artes al Ministerio de las Culturas las Artes
y los Saberes- DESPACHO</t>
  </si>
  <si>
    <t>https://community.secop.gov.co/Public/Tendering/OpportunityDetail/Index?noticeUID=CO1.NTC.5417660&amp;isFromPublicArea=True&amp;isModal=true&amp;asPopupView=true</t>
  </si>
  <si>
    <t>MC-CPS-069-2024</t>
  </si>
  <si>
    <t>0069-2024</t>
  </si>
  <si>
    <t>Felipe Alberto Hoyos Nuñez</t>
  </si>
  <si>
    <t>PRESTAR LOS SERVICIOS PROFESIONALES AL MINISTERIO DE LAS CULTURAS, LAS ARTES Y LOS SABERES PARA ACOMPAÑAR Y APOYAR LA COORDINACIÓN E IMPLEMENTACIÓN DE LA ESTRATEGIA DE ORIENTACIÓN, ARTICULACIÓN INTERINSTITUCIONAL, CONTROL, MONITOREO Y SEGUIMIENTO A LA IMPLEMENTACIÓN Y CUMPLIMIENTO DE LA LEY 1493 DE 2011 Y SUS DISPOSICIONES REGLAMENTARIAS EN LOS ÁMBITOS NACIONAL Y TERRITORIAL- LEP</t>
  </si>
  <si>
    <t>https://community.secop.gov.co/Public/Tendering/OpportunityDetail/Index?noticeUID=CO1.NTC.5419770&amp;isFromPublicArea=True&amp;isModal=true&amp;asPopupView=true</t>
  </si>
  <si>
    <t>MC-CPS-070-2024</t>
  </si>
  <si>
    <t>0070-2024</t>
  </si>
  <si>
    <t>Sandra Mirella Garcia Orjuel</t>
  </si>
  <si>
    <t>Prestar servicios profesionales especializados a la Secretaría General del Ministerio de las Culturas, las Artes y los Saberes para orientar jurídicamente en la proyección y revisión de actos administrativos y demás documentos generados por la dependencia</t>
  </si>
  <si>
    <t>https://community.secop.gov.co/Public/Tendering/OpportunityDetail/Index?noticeUID=CO1.NTC.5415917&amp;isFromPublicArea=True&amp;isModal=true&amp;asPopupView=true</t>
  </si>
  <si>
    <t>MC-CPS-071-2024</t>
  </si>
  <si>
    <t>0071-2024</t>
  </si>
  <si>
    <t>Claudia Zoraya Guerrero Sarmiento</t>
  </si>
  <si>
    <t>PRESTAR LOS SERVICIOS PROFESIONALES AL GRUPO DE PATRIMONIO CULTURAL INMUEBLE URBANO, EN EL APOYO A LA SUPERVISIÓN, SEGUIMIENTO Y CONTROL A LA EJECUCIÓN DE CONTRATOS; EN EL ESTUDIO Y EVALUACIÓN DE PROYECTOS DE INTERVENCIÓN URBANA Y ARQUITECTÓNICA, EN LA ASISTENCIA TÉCNICA PARA LA INTERVENCIÓN DE SECTORES URBANOS; Y EN EL ANÁLISIS, REVISIÓN DE COSTOS Y PRESUPUESTOS DE PROYECTOS A CARGO DEL GRUPO</t>
  </si>
  <si>
    <t>https://community.secop.gov.co/Public/Tendering/OpportunityDetail/Index?noticeUID=CO1.NTC.5415464&amp;isFromPublicArea=True&amp;isModal=true&amp;asPopupView=true</t>
  </si>
  <si>
    <t>MC-CPS-072-2024</t>
  </si>
  <si>
    <t>0072-2024</t>
  </si>
  <si>
    <t>Consuelo Del Pilar Salas Leguizamon</t>
  </si>
  <si>
    <t>Prestar servicios profesionales al Despacho del Ministro de las Culturas, las Artes y los Saberes en asuntos relacionados con la formulación, implementación, desarrollo de programas, proyectos y políticas culturales, en concordancia con el Plan de Desarrollo del Gobierno Nacional y el Plan Decenal de Cultura del Ministerio de las Culturas, las 
Artes y los Saberes 2022 2032, así como el apoyo en las diferentes actividades que desarrolla el Despacho del Ministro en relación con las difere</t>
  </si>
  <si>
    <t>https://community.secop.gov.co/Public/Tendering/OpportunityDetail/Index?noticeUID=CO1.NTC.5416609&amp;isFromPublicArea=True&amp;isModal=true&amp;asPopupView=true</t>
  </si>
  <si>
    <t>MC-CPS-073-2024</t>
  </si>
  <si>
    <t>0073-2024</t>
  </si>
  <si>
    <t>Luis Manuel Reales Maestre</t>
  </si>
  <si>
    <t>PRESTAR LOS SERVICIOS PROFESIONALES A LA DIRECCIÓN DE PATRIMONIO Y MEMORIA APOYANDO EL DESARROLLO DE LOS PROYECTOS RELACIONADOS CON LOS SISTEMAS DE INFORMACIÓN GEOGRÁFICA E IMPLEMENTACIÓN DE LOS SITIOS WEB Y LA PLATAFORMA DE FORMACIÓN VIRTUAL ASOCIADOS AL PATRIMONIO DE LA NACIÓN</t>
  </si>
  <si>
    <t>https://community.secop.gov.co/Public/Tendering/OpportunityDetail/Index?noticeUID=CO1.NTC.5415641&amp;isFromPublicArea=True&amp;isModal=true&amp;asPopupView=true</t>
  </si>
  <si>
    <t>MC-CPS-074-2024</t>
  </si>
  <si>
    <t>0074-2024</t>
  </si>
  <si>
    <t>Jairo Alexander Martinez Martinez</t>
  </si>
  <si>
    <t>https://community.secop.gov.co/Public/Tendering/OpportunityDetail/Index?noticeUID=CO1.NTC.5415298&amp;isFromPublicArea=True&amp;isModal=true&amp;asPopupView=true</t>
  </si>
  <si>
    <t>MC-CPS-075-2024</t>
  </si>
  <si>
    <t>0075-2024</t>
  </si>
  <si>
    <t>Monica Andrea Pulido Villamarin</t>
  </si>
  <si>
    <t>PRESTAR LOS SERVICIOS PROFESIONALES AL GRUPO DE PATRIMONIO CULTURAL INMATERIAL EN EL DESARROLLO DE PROGRAMAS, PROYECTOS Y ESTRATEGIAS ENMARCADAS EN LA IMPLEMENTACIÓN DE LA POLÍTICA PARA EL CONOCIMIENTO, SALVAGUARDIA Y FOMENTO DE LA ALIMENTACIÓN Y LAS COCINAS TRADICIONALES DE COLOMBIA, ASÍ COMO LA ASISTENCIA REQUERIDA A LOS ENTES TERRITORIALES Y LA SOCIEDAD CIVIL PARA LA IMPLEMENTACIÓN DE DICHA POLÍTICA.</t>
  </si>
  <si>
    <t>https://community.secop.gov.co/Public/Tendering/OpportunityDetail/Index?noticeUID=CO1.NTC.5415765&amp;isFromPublicArea=True&amp;isModal=true&amp;asPopupView=true</t>
  </si>
  <si>
    <t>MC-CPS-076-2024</t>
  </si>
  <si>
    <t>0076-2024</t>
  </si>
  <si>
    <t>Lady Liliana Bolaños Bolaños</t>
  </si>
  <si>
    <t>PRESTAR SERVICIOS PROFESIONALES AL GRUPO DE GESTIÓN FINANCIERA Y CONTABLE DEL MINISTERIO, EN EL PROCESO DE ELABORACIÓN, REVISIÓN, ANÁLISIS Y CONSOLIDACIÓN DE LOS REGISTROS DE OBLIGACIONES FINANCIERAS QUE SE ENCUENTREN A CARGO DE LA ENTIDAD, EN LOS APLICATIVO SIIF NACIÓN Y SGR</t>
  </si>
  <si>
    <t>Grupo de Gestión Financiera y Contable</t>
  </si>
  <si>
    <t>https://community.secop.gov.co/Public/Tendering/OpportunityDetail/Index?noticeUID=CO1.NTC.5415906&amp;isFromPublicArea=True&amp;isModal=true&amp;asPopupView=true</t>
  </si>
  <si>
    <t>MC-CPS-077-2024</t>
  </si>
  <si>
    <t>0077-2024</t>
  </si>
  <si>
    <t>Alba Marcela Ramos Calderon</t>
  </si>
  <si>
    <t>Prestar servicios profesionales especializados desde el punto de vista jurídico en los asuntos relacionados con las funciones a cargo de la oficina asesora jurídica del Ministerio de las Culturas, los Artes y los Saberes</t>
  </si>
  <si>
    <t>https://community.secop.gov.co/Public/Tendering/OpportunityDetail/Index?noticeUID=CO1.NTC.5423391&amp;isFromPublicArea=True&amp;isModal=true&amp;asPopupView=true</t>
  </si>
  <si>
    <t>MC-CPS-078-2024</t>
  </si>
  <si>
    <t>0078-2024</t>
  </si>
  <si>
    <t>Ana María Acosta Hernández</t>
  </si>
  <si>
    <t>PRESTAR LOS SERVICIOS PROFESIONALES A LA DIRECCIÓN DE ESTRATEGIA, DESARROLLO Y EMPRENDIMIENTO EN LAS ACTIVIDADES RELACIONADAS CON LA GESTIÓN Y SEGUIMIENTO DE PROYECTOS CON POBLACIÓN FOCALIZADA</t>
  </si>
  <si>
    <t>https://community.secop.gov.co/Public/Tendering/OpportunityDetail/Index?noticeUID=CO1.NTC.5416501&amp;isFromPublicArea=True&amp;isModal=true&amp;asPopupView=true</t>
  </si>
  <si>
    <t>MC-CPS-079-2024</t>
  </si>
  <si>
    <t>0079-2024</t>
  </si>
  <si>
    <t>Alba Yulieth Trujillo Galindo</t>
  </si>
  <si>
    <t>BRINDAR APOYO ADMINISTRATIVO AL GRUPO DE GESTIÓN FINANCIERA Y CONTABLE DEL MINISTERIO DE  EN LA ELABORACIÓN, REVISIÓN Y VERIFICACIÓN DE CERTIFICADOS DE DISPONIBILIDAD PRESUPUESTAL Y LOS REGISTROS PRESUPUESTALES QUE SE ENCUENTRAN A CARGO DE LA ENTIDAD</t>
  </si>
  <si>
    <t>https://community.secop.gov.co/Public/Tendering/OpportunityDetail/Index?noticeUID=CO1.NTC.5416893&amp;isFromPublicArea=True&amp;isModal=true&amp;asPopupView=true</t>
  </si>
  <si>
    <t>MC-CPS-080-2024</t>
  </si>
  <si>
    <t>0080-2024</t>
  </si>
  <si>
    <t>Lida Maria Sanchez Madrigal</t>
  </si>
  <si>
    <t>PRESTAR SERVICIOS  PROFESIONALES  AL GRUPO DE GESTIÓN FINANCIERA Y CONTABLE DEL MINISTERIO EN LA REVISIÓN Y ANÁLISIS DE LA INFORMACIÓN, ADOPTANDO LOS LINEAMIENTOS DE LAS NORMAS ESTABLECIDAS POR LA CONTADURÍA GENERAL DE LA NACIÓN, EL SISTEMA DE GESTIÓN DE CALIDAD, MODELO INTEGRADO DE PLANEACIÓN Y GESTIÓN Y EL SISTEMA DE CONTROL INTERNO</t>
  </si>
  <si>
    <t>https://community.secop.gov.co/Public/Tendering/OpportunityDetail/Index?noticeUID=CO1.NTC.5416529&amp;isFromPublicArea=True&amp;isModal=true&amp;asPopupView=true</t>
  </si>
  <si>
    <t>MC-CPS-081-2024</t>
  </si>
  <si>
    <t>0081-2024</t>
  </si>
  <si>
    <t>Sarita Pineda Cardona</t>
  </si>
  <si>
    <t>Suspendido</t>
  </si>
  <si>
    <t>https://community.secop.gov.co/Public/Tendering/OpportunityDetail/Index?noticeUID=CO1.NTC.5424318&amp;isFromPublicArea=True&amp;isModal=true&amp;asPopupView=true</t>
  </si>
  <si>
    <t>MC-CPS-082-2024</t>
  </si>
  <si>
    <t>0082-2024</t>
  </si>
  <si>
    <t>Soledad Gutierrez Garcia</t>
  </si>
  <si>
    <t>PRESTAR SERVICIOS PROFESIONALES AL GRUPO DE GESTIÓN FINANCIERA Y CONTABLE EN LA ELABORACIÓN, PREPARACIÓN, REVISIÓN, ANÁLISIS Y PRESENTACIÓN DE LA INFORMACIÓN CONTABLE, SIGUIENDO LOS LINEAMIENTOS DE LAS NORMAS ESTABLECIDAS POR LA CONTADURÍA GENERAL DE LA NACIÓN</t>
  </si>
  <si>
    <t>https://community.secop.gov.co/Public/Tendering/OpportunityDetail/Index?noticeUID=CO1.NTC.5419563&amp;isFromPublicArea=True&amp;isModal=true&amp;asPopupView=true</t>
  </si>
  <si>
    <t>MC-CPS-083-2024</t>
  </si>
  <si>
    <t>0083-2024</t>
  </si>
  <si>
    <t>Harry Byron Penagos Contreras</t>
  </si>
  <si>
    <t>PRESTAR SERVICIOS PROFESIONALES AL GRUPO DE GESTIÓN FINANCIERA Y CONTABLE DEL MINISTERIO EN EL REGISTRO, CONTROL, SEGUIMIENTO Y VALIDACIÓN DE LA INFORMACIÓN GENERADA EN LOS APLICATIVO SIIF NACIÓN Y SGR CORRESPONDIENTE A LOS PAGOS EFECTUADOS</t>
  </si>
  <si>
    <t>https://community.secop.gov.co/Public/Tendering/OpportunityDetail/Index?noticeUID=CO1.NTC.5417884&amp;isFromPublicArea=True&amp;isModal=true&amp;asPopupView=true</t>
  </si>
  <si>
    <t>MC-CPS-084-2024</t>
  </si>
  <si>
    <t>0084-2024</t>
  </si>
  <si>
    <t>Rosa Teresita Barcelo Arias</t>
  </si>
  <si>
    <t>PRESTAR SERVICIOS PROFESIONALES AL GRUPO DE GESTION FINANCIERA Y CONTABLE DEL MINISTERIO EN LO RELACIONADO CON LA GESTION DE LA EXPEDICION DE TIQUETES AEREOS PARA LAS COMISIONES Y/O GASTOS DE DESPLAZAMIENTOS AUTORIZADOS POR LA ENTIDAD</t>
  </si>
  <si>
    <t>https://community.secop.gov.co/Public/Tendering/OpportunityDetail/Index?noticeUID=CO1.NTC.5419082&amp;isFromPublicArea=True&amp;isModal=true&amp;asPopupView=true</t>
  </si>
  <si>
    <t>MC-CPS-085-2024</t>
  </si>
  <si>
    <t>0085-2024</t>
  </si>
  <si>
    <t>Laura Tatiana Ortiz Ariza</t>
  </si>
  <si>
    <t>PRESTAR LOS SERVICIOS PROFESIONALES A LA DIRECCIÓN DE AUDIOVISUALES, CINE Y MEDIOS INTERACTIVOS PARA LA ARTICULACIÓN ESTRATÉGICA Y EL SEGUIMIENTO INTEGRAL DE LOS PLANES, PROGRAMAS, PROYECTOS, INICIATIVAS Y ACTIVIDADES DE CONFORMIDAD CON LAS POLÍTICAS Y ESTRATEGIAS DEL MINISTERIO DE LAS CULTURAS, LAS ARTES Y LOS SABERES</t>
  </si>
  <si>
    <t>Dirección de Audiovisuales, Cine y Medios Interactivos</t>
  </si>
  <si>
    <t>Direccion De Audiovisuales, Cine Y Medios Interactivo</t>
  </si>
  <si>
    <t>https://community.secop.gov.co/Public/Tendering/OpportunityDetail/Index?noticeUID=CO1.NTC.5419215&amp;isFromPublicArea=True&amp;isModal=true&amp;asPopupView=true</t>
  </si>
  <si>
    <t>MC-CPS-086-2024</t>
  </si>
  <si>
    <t>0086-2024</t>
  </si>
  <si>
    <t>Jairo Chaparro Valderrama</t>
  </si>
  <si>
    <t>PRESTAR SERVICIOS PROFESIONALES PARA APOYAR EL DISEÑO E IMPLEMENTACIÓN DE LAS ESTRATEGIAS Y PROGRAMAS DE LA DIRECCIÓN DE ESTRATEGIA, DESARROLLO Y EMPRENDIMIENTO ASOCIADAS AL SECTOR DE LAS CULTURAS, LAS ARTES Y LOS SABERES</t>
  </si>
  <si>
    <t>https://community.secop.gov.co/Public/Tendering/OpportunityDetail/Index?noticeUID=CO1.NTC.5423208&amp;isFromPublicArea=True&amp;isModal=true&amp;asPopupView=true</t>
  </si>
  <si>
    <t>MC-CPS-087-2024</t>
  </si>
  <si>
    <t>0087-2024</t>
  </si>
  <si>
    <t>Jorge Antonio Gonzalez Duarte</t>
  </si>
  <si>
    <t>PRESTAR LOS SERVICIOS PROFESIONALES ESPECIALIZADOS, PARA REALIZAR EL SEGUIMIENTO FINANCIERO Y ADMINISTRATIVO DE LOS PROCESOS PRECONTRACTUALES, CONTRACTUALES Y POSTCONTRACTUALES DE LOS PLANES DE INVERSIÓN A CARGO DEL GRUPO DE INFRAESTRUCTURA CULTURAL</t>
  </si>
  <si>
    <t>Grupo de Infraestructura Cultural</t>
  </si>
  <si>
    <t>https://community.secop.gov.co/Public/Tendering/OpportunityDetail/Index?noticeUID=CO1.NTC.5418112&amp;isFromPublicArea=True&amp;isModal=true&amp;asPopupView=true</t>
  </si>
  <si>
    <t>MC-CPS-088-2024</t>
  </si>
  <si>
    <t>0088-2024</t>
  </si>
  <si>
    <t>Nayiber Liliana Hernandez Parra</t>
  </si>
  <si>
    <t>PRESTAR  LOS  SERVICIOS  DE  APOYO  ADMINISTRATIVO  EN  LO  RELACIONADO  CON LA GESTIÓN CONTRACTUAL DEL GRUPO DE CONCERTACIÓN Y ESTÍMULOS, EN EL  GRUPO DE CONTRATOS Y CONVENIOS</t>
  </si>
  <si>
    <t>Grupo de Concertación y Estímulos</t>
  </si>
  <si>
    <t>https://community.secop.gov.co/Public/Tendering/OpportunityDetail/Index?noticeUID=CO1.NTC.5419612&amp;isFromPublicArea=True&amp;isModal=true&amp;asPopupView=true</t>
  </si>
  <si>
    <t>MC-CPS-089-2024</t>
  </si>
  <si>
    <t>0089-2024</t>
  </si>
  <si>
    <t>Olga Lucia Pinilla Alfonso</t>
  </si>
  <si>
    <t>PRESTAR  LOS  SERVICIOS  DE  APOYO  ADMINISTRATIVO  EN  LO  RELACIONADO  CON LA GESTIÓN CONTRACTUAL DEL GRUPO DE CONCERTACIÓN Y ESTÍMULOS, EN EL  GRUPO DE CONTRATOS Y CONVENIOS.</t>
  </si>
  <si>
    <t>https://community.secop.gov.co/Public/Tendering/OpportunityDetail/Index?noticeUID=CO1.NTC.5418630&amp;isFromPublicArea=True&amp;isModal=true&amp;asPopupView=true</t>
  </si>
  <si>
    <t>MC-CPS-090-2024</t>
  </si>
  <si>
    <t>0090-2024</t>
  </si>
  <si>
    <t>Sandra Milena Calderon Rodriguez</t>
  </si>
  <si>
    <t>PRESTAR LOS SERVICIOS PROFESIONALES EN EL GRUPO DE DIVULGACIÓN Y PRENSA PARA APOYAR LA GESTIÓN DE LOS PROCESOS PRECONTRACTUALES, CONTRACTUALES, DE SEGUIMIENTO, PLANEACIÓN Y ADMINISTRACIÓN, CON EL FIN DE CUMPLIR A CABALIDAD CON LAS FUNCIONES DE ADMINISTRACIÓN Y FUNCIONAMIENTO DEL GRUPO</t>
  </si>
  <si>
    <t>Grupo de Divulgación y Prensa</t>
  </si>
  <si>
    <t>https://community.secop.gov.co/Public/Tendering/OpportunityDetail/Index?noticeUID=CO1.NTC.5419298&amp;isFromPublicArea=True&amp;isModal=true&amp;asPopupView=true</t>
  </si>
  <si>
    <t>MC-CPS-091-2024</t>
  </si>
  <si>
    <t>0091-2024</t>
  </si>
  <si>
    <t>Carolina Marquez Diaz</t>
  </si>
  <si>
    <t>PRESTAR LOS SERVICIOS PROFESIONALES A LA DIRECCIÓN DE PATRIMONIO Y MEMORIA EN EL SEGUIMIENTO Y CONTROL DE LOS PROCESOS, PLANES, PROGRAMAS Y PROYECTOS QUE SE DESARROLLEN EN LOS BIENES DE INTERÉS CULTURAL DEL ÁMBITO NACIONAL DEL GRUPO ARQUITECTÓNICO</t>
  </si>
  <si>
    <t>https://community.secop.gov.co/Public/Tendering/OpportunityDetail/Index?noticeUID=CO1.NTC.5419941&amp;isFromPublicArea=True&amp;isModal=true&amp;asPopupView=true</t>
  </si>
  <si>
    <t>MC-CPS-092-2024</t>
  </si>
  <si>
    <t>0092-2024</t>
  </si>
  <si>
    <t>Maria Diana Ramirez Lopez</t>
  </si>
  <si>
    <t>PRESTAR SERVICIOS PROFESIONALES PARA EL APOYO A LA COORDINACIÓN DEL GRUPO DE DIVULGACIÓN Y PRENSA, EN LA ELABORACIÓN DE ESTRATEGIAS Y PLANES DE MEDIOS PARA LA DIVULGACIÓN DE LOS PLANES, PROGRAMAS, PROYECTOS, CONVOCATORIAS A MEDIOS DE COMUNICACIÓN Y EVENTOS DEL MINISTERIO EN LOS MEDIOS DE COMUNICACIÓN Y OTROS CANALES INFORMATIVOS</t>
  </si>
  <si>
    <t>https://community.secop.gov.co/Public/Tendering/OpportunityDetail/Index?noticeUID=CO1.NTC.5419697&amp;isFromPublicArea=True&amp;isModal=true&amp;asPopupView=true</t>
  </si>
  <si>
    <t>MC-CPS-093-2024</t>
  </si>
  <si>
    <t>0093-2024</t>
  </si>
  <si>
    <t>Jean Daniel Palomá Arevalo</t>
  </si>
  <si>
    <t>PRESTAR  LOS  SERVICIOS  PROFESIONALES  EN  LOS  ASPECTOS  JURÍDICOS NECESARIOS PARA ADELANTAR TODAS LAS ETAPAS RELATIVAS A LA CONTRATACIÓN Y  LIQUIDACIÓN DE LOS CONVENIOS PRODUCTO DE LAS CONVOCATORIAS DEL GRUPO DE  CONCERTACIÓN Y ESTÍMULOS</t>
  </si>
  <si>
    <t>https://community.secop.gov.co/Public/Tendering/OpportunityDetail/Index?noticeUID=CO1.NTC.5420105&amp;isFromPublicArea=True&amp;isModal=true&amp;asPopupView=true</t>
  </si>
  <si>
    <t>MC-CPS-094-2024</t>
  </si>
  <si>
    <t>0094-2024</t>
  </si>
  <si>
    <t>Andres Felipe Gongora Sanchez</t>
  </si>
  <si>
    <t>PRESTAR  LOS  SERVICIOS  PROFESIONALES  EN  LOS  ASPECTOS  JURÍDICOS  NECESARIOS PARA ADELANTAR TODAS LAS ETAPAS RELATIVAS A LA CONTRATACIÓN Y  LIQUIDACIÓN DE LOS CONVENIOS PRODUCTO DE LAS CONVOCATORIAS DEL GRUPO DE  CONCERTACIÓN Y ESTÍMULOS.</t>
  </si>
  <si>
    <t>https://community.secop.gov.co/Public/Tendering/OpportunityDetail/Index?noticeUID=CO1.NTC.5420125&amp;isFromPublicArea=True&amp;isModal=true&amp;asPopupView=true</t>
  </si>
  <si>
    <t>MC-CPS-095-2024</t>
  </si>
  <si>
    <t>0095-2024</t>
  </si>
  <si>
    <t>Amalia Nataly Fajardo Baquero</t>
  </si>
  <si>
    <t>PRESTAR LOS SERVICIOS PROFESIONALES A LA DIRECCIÓN DE AUDIOVISUALES, CINE Y MEDIOS INTERACTIVOS PARA ARTICULAR ESTRATEGIAS DE FORTALECIMIENTO A LOS PROCESOS DE PLANEACIÓN Y PRESUPUESTO ENFOCADAS EN EL CUMPLIMIENTO DE LAS METAS PROGRAMADAS</t>
  </si>
  <si>
    <t>https://community.secop.gov.co/Public/Tendering/OpportunityDetail/Index?noticeUID=CO1.NTC.5421615&amp;isFromPublicArea=True&amp;isModal=true&amp;asPopupView=true</t>
  </si>
  <si>
    <t>MC-CPS-096-2024</t>
  </si>
  <si>
    <t>0096-2024</t>
  </si>
  <si>
    <t>Nubia Alejandra Segura Tenjica</t>
  </si>
  <si>
    <t>PRESTAR LOS SERVICIOS PROFESIONALES PARA ACOMPAÑAR AL MINISTERIO DE LAS CULTURAS, LAS ARTES Y LOS SABERES EN LA FORMULACIÓN E IMPLEMENTACIÓN DE LAS ESTRATEGIAS Y ACTIVIDADES REQUERIDAS PARA EL SEGUIMIENTO FINANCIERO Y ADMINISTRATIVO A LA EJECUCIÓN DE LOS RECURSOS DE LA CONTRIBUCIÓN PARAFISCAL CULTURAL CREADA POR LA LEY 1493 DE 2011 POR PARTE DE LOS MUNICIPIOS Y DISTRITOS, ASÍ COMO APOYAR EL DESARROLLO DE LAS GESTIONES Y ACTIVIDADES NECESARIAS PARA EL REINTEGRO DE LOS RECURSOS NO EJECUTADOS.- LEP</t>
  </si>
  <si>
    <t>https://community.secop.gov.co/Public/Tendering/OpportunityDetail/Index?noticeUID=CO1.NTC.5424439&amp;isFromPublicArea=True&amp;isModal=true&amp;asPopupView=true</t>
  </si>
  <si>
    <t>MC-CPS-097-2024</t>
  </si>
  <si>
    <t>0097-2024</t>
  </si>
  <si>
    <t>Tulia Isabel Oviedo Martínez</t>
  </si>
  <si>
    <t>Prestar servicios profesionales a la Dirección de Fomento Regional del Ministerio de las Culturas las Artes y los Saberes, para el acompañamiento, orientación y articulación de los procesos administrativos, contractuales, presupuestales y financieros.</t>
  </si>
  <si>
    <t>Dirección De Fomento Regional</t>
  </si>
  <si>
    <t>https://community.secop.gov.co/Public/Tendering/OpportunityDetail/Index?noticeUID=CO1.NTC.5436171&amp;isFromPublicArea=True&amp;isModal=true&amp;asPopupView=true</t>
  </si>
  <si>
    <t>MC-CPS-098-2024</t>
  </si>
  <si>
    <t>0098-2024</t>
  </si>
  <si>
    <t>Rosa Elena González Moreno</t>
  </si>
  <si>
    <t>PRESTAR SERVICIOS PROFESIONALES A LA DIRECCIÓN DE ARTES EN LA ORIENTACIÓN, DISEÑO, IMPLEMENTACIÓN, SEGUIMIENTO Y EVALUACIÓN DE LOS PLANES, PROGRAMAS Y PROYECTOS ARTÍSTICOS Y CULTURALES PARA EL SECTOR CIRCENSE COLOMBIANO - CIRCO</t>
  </si>
  <si>
    <t>https://community.secop.gov.co/Public/Tendering/OpportunityDetail/Index?noticeUID=CO1.NTC.5425171&amp;isFromPublicArea=True&amp;isModal=true&amp;asPopupView=true</t>
  </si>
  <si>
    <t>MC-CPS-099-2024</t>
  </si>
  <si>
    <t>0099-2024</t>
  </si>
  <si>
    <t>Deyanira Buitrago Ramirez</t>
  </si>
  <si>
    <t>Prestar servicios profesionales al Grupo de Gestión Humana para apoyar el proceso de revisión, liquidación de novedades que afectan la nómina y cálculo de prestaciones sociales, conforme a lo establecido en la normatividad vigente y los procedimientos de la entidad</t>
  </si>
  <si>
    <t>Grupo de Gestión Humana</t>
  </si>
  <si>
    <t>https://community.secop.gov.co/Public/Tendering/OpportunityDetail/Index?noticeUID=CO1.NTC.5421676&amp;isFromPublicArea=True&amp;isModal=true&amp;asPopupView=true</t>
  </si>
  <si>
    <t>MC-CPS-100-2024</t>
  </si>
  <si>
    <t>0100-2024</t>
  </si>
  <si>
    <t>Olga Carolina Sarmiento Vanega</t>
  </si>
  <si>
    <t>PRESTAR SERVICIOS PROFESIONALES AL GRUPO DE GESTIÓN FINANCIERA Y CONTABLE EN LA REVISIÓN, ANÁLISIS Y CONSOLIDACIÓN EN MATERIA CONTABLE Y TRIBUTARIA DE LAS DIFERENTES OPERACIONES GENERADA EN LOS APLICATIVO SIIF NACIÓN Y SGR</t>
  </si>
  <si>
    <t>https://community.secop.gov.co/Public/Tendering/OpportunityDetail/Index?noticeUID=CO1.NTC.5422939&amp;isFromPublicArea=True&amp;isModal=true&amp;asPopupView=true</t>
  </si>
  <si>
    <t>MC-CPS-101-2024</t>
  </si>
  <si>
    <t>0101-2024</t>
  </si>
  <si>
    <t>Angela Marcela Quiroga Cruz</t>
  </si>
  <si>
    <t>PRESTAR LOS SERVICIOS PROFESIONALES EN LA GESTIÓN E IMPLEMENTACIÓN DE LA REFORMULACIÓN DEL PROGRAMA NACIONAL DE LAS ESCUELAS TALLER DE COLOMBIA EN CONJUNTO CON LA DIRECCIÓN DE PATRIMONIO Y MEMORIA.</t>
  </si>
  <si>
    <t>https://community.secop.gov.co/Public/Tendering/OpportunityDetail/Index?noticeUID=CO1.NTC.5445008&amp;isFromPublicArea=True&amp;isModal=true&amp;asPopupView=true</t>
  </si>
  <si>
    <t>MC-CPS-102-2024</t>
  </si>
  <si>
    <t>0102-2024</t>
  </si>
  <si>
    <t>Karen Lorena Garica Galindo</t>
  </si>
  <si>
    <t>PRESTAR LOS SERVICIOS PROFESIONALES A LAS DIRECCIONES MISIONALES DEL MINISTERIO DE LAS CULTURAS, LAS ARTES Y LOS SABERES EN LA GESTIÓN Y APOYO A LA COORDINACIÓN PARA EL DESARROLLO DEL PROYECTO DE FORTALECIMIENTO DEL CAPITAL HUMANO</t>
  </si>
  <si>
    <t>https://community.secop.gov.co/Public/Tendering/OpportunityDetail/Index?noticeUID=CO1.NTC.5423193&amp;isFromPublicArea=True&amp;isModal=true&amp;asPopupView=true</t>
  </si>
  <si>
    <t>MC-CPS-103-2024</t>
  </si>
  <si>
    <t>0103-2024</t>
  </si>
  <si>
    <t>Angelica Maria Lopez Mora</t>
  </si>
  <si>
    <t>PRESTAR SERVICIOS PROFESIONALES PARA APOYAR AL GRUPO DE GESTIÓN HUMANA CON EL TRÁMITE DE LAS NOVEDADES DE PERSONAL Y SITUACIONES ADMINISTRATIVAS DE TALENTO HUMANO, ASÍ COMO LA VINCULACIÓN FORMATIVA DE LOS ESTUDIANTES EN PRÁCTICA DEL MINISTERIO DE LAS CULTURAS, LAS ARTES Y LOS SABERES, DE ACUERDO CON LA NORMATIVIDAD VIGENTE Y PROCEDIMIENTOS DE LA ENTIDAD</t>
  </si>
  <si>
    <t>https://community.secop.gov.co/Public/Tendering/OpportunityDetail/Index?noticeUID=CO1.NTC.5425102&amp;isFromPublicArea=True&amp;isModal=true&amp;asPopupView=true</t>
  </si>
  <si>
    <t>MC-CPS-104-2024</t>
  </si>
  <si>
    <t>0104-2024</t>
  </si>
  <si>
    <t>Magda Rocio Reyes Sanchez</t>
  </si>
  <si>
    <t>PRESTAR SERVICIOS PROFESIONALES A LA DIRECCIÓN DE AUDIOVISUALES CINE Y MEDIOS INTERACTIVOS DEL MINISTERIO DE LAS CULTURAS LAS ARTES Y LOS SABERES EN MATERIA JURÍDICA Y CONTRACTUAL PARA GESTIONAR Y ESTRUCTURAR LAS DIFERENTES MODALIDADES DE SELECCIÓN QUE SE REQUIERAN DURANTE LAS ETAPAS PRECONTRACTUAL, CONTRACTUAL Y POSTCONTRACTUAL</t>
  </si>
  <si>
    <t>https://community.secop.gov.co/Public/Tendering/OpportunityDetail/Index?noticeUID=CO1.NTC.5425173&amp;isFromPublicArea=True&amp;isModal=true&amp;asPopupView=true</t>
  </si>
  <si>
    <t>MC-CPS-105-2024</t>
  </si>
  <si>
    <t>0105-2024</t>
  </si>
  <si>
    <t>Ximena Del Pilar Gama Chirolla</t>
  </si>
  <si>
    <t>Prestar los servicios profesionales a la Biblioteca Nacional de Colombia, en la gestión, estructuración e implementación del programa público para el posicionamiento de la BNC como espacio cultural referente para la ciudad y el país.</t>
  </si>
  <si>
    <t>Unidad Administrativa Especial Biblioteca Nacional de Colombia</t>
  </si>
  <si>
    <t>https://community.secop.gov.co/Public/Tendering/OpportunityDetail/Index?noticeUID=CO1.NTC.5425049&amp;isFromPublicArea=True&amp;isModal=true&amp;asPopupView=true</t>
  </si>
  <si>
    <t>MC-CPS-106-2024</t>
  </si>
  <si>
    <t>0106-2024</t>
  </si>
  <si>
    <t>Maritza Paola Gomez Rojas</t>
  </si>
  <si>
    <t>Prestar servicios profesionales para apoyar y fortalecer el mecanismo de asignación, control y seguimiento administrativo y financiero en la ejecución de los recursos girados a los departamentos y al distrito capital provenientes del impuesto nacional al consumo -inc del servicio de telefonía móvil que benefician al sector cultura en Colombia y contribuir al mantenimiento y mejora del MIPG y del SIGI</t>
  </si>
  <si>
    <t>https://community.secop.gov.co/Public/Tendering/OpportunityDetail/Index?noticeUID=CO1.NTC.5423371&amp;isFromPublicArea=True&amp;isModal=true&amp;asPopupView=true</t>
  </si>
  <si>
    <t>MC-CPS-107-2024</t>
  </si>
  <si>
    <t>0107-2024</t>
  </si>
  <si>
    <t>Diego Armando Osorio Caceres</t>
  </si>
  <si>
    <t>Prestar los servicios profesionales a la Oficina Asesora de Planeacion para apoyar en la formulación, asistencia técnica, implementación y seguimiento a políticas públicas, planes, programas, temas transversales del sector y articulación interinstitucional</t>
  </si>
  <si>
    <t>https://community.secop.gov.co/Public/Tendering/OpportunityDetail/Index?noticeUID=CO1.NTC.5423583&amp;isFromPublicArea=True&amp;isModal=true&amp;asPopupView=true</t>
  </si>
  <si>
    <t>MC-CPS-108-2024</t>
  </si>
  <si>
    <t>0108-2024</t>
  </si>
  <si>
    <t>Clemencia María Noreña Montoya</t>
  </si>
  <si>
    <t>Apoyar a la Dirección de Artes en la articulación y desarrollo de las acciones de administración, planeación, seguimiento y evaluación de los planes, programas y proyectos de las organizaciones culturales, o de los eventos culturales comunitarios relacionados con el sector de las artes escénicas, en el marco del plan de acción de la dirección</t>
  </si>
  <si>
    <t>https://community.secop.gov.co/Public/Tendering/OpportunityDetail/Index?noticeUID=CO1.NTC.5427528&amp;isFromPublicArea=True&amp;isModal=true&amp;asPopupView=true</t>
  </si>
  <si>
    <t>MC-CPS-109-2024</t>
  </si>
  <si>
    <t>0109-2024</t>
  </si>
  <si>
    <t>Alicia Del Rosario Santana</t>
  </si>
  <si>
    <t>Prestar servicios profesionales a la Dirección de la Biblioteca Nacional para realizar los procesos administrativos, contractuales y de gestión, y seguimiento presupuestal de los rubros asignados a la Biblioteca Nacional, Unidad Administrativa Especial del Ministerio de las culturas, las artes y los saberes.</t>
  </si>
  <si>
    <t>https://community.secop.gov.co/Public/Tendering/OpportunityDetail/Index?noticeUID=CO1.NTC.5426139&amp;isFromPublicArea=True&amp;isModal=true&amp;asPopupView=true</t>
  </si>
  <si>
    <t>MC-CPS-110-2024</t>
  </si>
  <si>
    <t>0110-2024</t>
  </si>
  <si>
    <t>Luisa Fernanda Lozada Ramirez</t>
  </si>
  <si>
    <t>https://community.secop.gov.co/Public/Tendering/OpportunityDetail/Index?noticeUID=CO1.NTC.5426973&amp;isFromPublicArea=True&amp;isModal=true&amp;asPopupView=true</t>
  </si>
  <si>
    <t>MC-CPS-111-2024</t>
  </si>
  <si>
    <t>0111-2024</t>
  </si>
  <si>
    <t>Mavi Paola Ortíz Peña</t>
  </si>
  <si>
    <t>Prestar servicios profesionales a la Dirección de la Biblioteca Nacional de Colombia para realizar apoyo a los procesos administrativos, pre- contractuales, contractuales, post contractuales, así como gestión y seguimiento presupuestal a los rubros asignados al grupo de Bibliotecas Públicas.</t>
  </si>
  <si>
    <t>https://community.secop.gov.co/Public/Tendering/OpportunityDetail/Index?noticeUID=CO1.NTC.5434745&amp;isFromPublicArea=True&amp;isModal=true&amp;asPopupView=true</t>
  </si>
  <si>
    <t>MC-CPS-112-2024</t>
  </si>
  <si>
    <t>0112-2024</t>
  </si>
  <si>
    <t>Clara Inés Espinel Chavez</t>
  </si>
  <si>
    <t>Prestar los servicios profesionales a la Dirección de la Biblioteca Nacional de Colombia, para apoyar en la planeación, ejecución y control de los planes, programas y proyectos relacionados con el recurso financiero, humano y físico, y en los temas estratégicos y misionales que lidera la Biblioteca para la preservación y difusión del patrimonio bibliográfico y documental de la nación, y políticas relacionadas con la promoción y el fomento de la lectura</t>
  </si>
  <si>
    <t>https://community.secop.gov.co/Public/Tendering/OpportunityDetail/Index?noticeUID=CO1.NTC.5445289&amp;isFromPublicArea=True&amp;isModal=true&amp;asPopupView=true</t>
  </si>
  <si>
    <t>MC-CPS-113-2024</t>
  </si>
  <si>
    <t>0113-2024</t>
  </si>
  <si>
    <t>Geendy Ximena Cadena Trujillo</t>
  </si>
  <si>
    <t>BRINDAR APOYO ADMINISTRATIVO AL GRUPO DE GESTIÓN FINANCIERA Y CONTABLE DEL MINISTERIO EN LABORES RELACIONADAS CON LAS COMISIONES Y/O GASTOS DE DESPLAZAMIENTO AUTORIZADOS EN EL MINISTERIO</t>
  </si>
  <si>
    <t>https://community.secop.gov.co/Public/Tendering/OpportunityDetail/Index?noticeUID=CO1.NTC.5425976&amp;isFromPublicArea=True&amp;isModal=true&amp;asPopupView=true</t>
  </si>
  <si>
    <t>MC-CPS-114-2024</t>
  </si>
  <si>
    <t>0114-2024</t>
  </si>
  <si>
    <t>Juliana Hernández Salcedo</t>
  </si>
  <si>
    <t>Prestar los servicios profesionales a la Biblioteca Nacional de Colombia, a la Coordinación del Grupo de Bibliotecas Públicas, para realizar las actividades de soporte, seguimiento y ejecución de la gestión integral de los procesos y proyectos de la Red Nacional de
Bibliotecas Públicas</t>
  </si>
  <si>
    <t>https://community.secop.gov.co/Public/Tendering/OpportunityDetail/Index?noticeUID=CO1.NTC.5446852&amp;isFromPublicArea=True&amp;isModal=true&amp;asPopupView=true</t>
  </si>
  <si>
    <t>MC-CPS-115-2024</t>
  </si>
  <si>
    <t>0115-2024</t>
  </si>
  <si>
    <t>Laura Patricia Pineda Suarez</t>
  </si>
  <si>
    <t>PRESTAR LOS SERVICIOS PROFESIONALES A LA DIRECCIÓN DE AUDIOVISUALES CINE Y MEDIOS INTERACTIVOS DEL MINISTERIO DE LAS CULTURAS, LAS ARTES Y LOS SABERES, PARA APOYAR LA FORMULACIÓN, GESTIÓN, EJECUCIÓN Y EVALUACIÓN DE LAS INICIATIVAS, PROYECTOS Y ACCIONES DE LA ESTRATEGIA VER NOS LIBERA, EN LOS COMPONENTES DE FORMACIÓN DE PÚBLICOS, ALIANZAS ESTRATÉGICAS E INSTITUCIONALES, ALFABETIZACIÓN AUDIOVISUAL, ASISTENCIA TÉCNICA Y ACTIVIDADES LOGÍSTICAS DE LA ESTRATEGIA DE CIRCULACIÓN DE CINE Y AUDIOVISUAL CO</t>
  </si>
  <si>
    <t>https://community.secop.gov.co/Public/Tendering/OpportunityDetail/Index?noticeUID=CO1.NTC.5426476&amp;isFromPublicArea=True&amp;isModal=true&amp;asPopupView=true</t>
  </si>
  <si>
    <t>MC-CPS-116-2024</t>
  </si>
  <si>
    <t>0116-2024</t>
  </si>
  <si>
    <t>Gerardo Martinez Pacanchique</t>
  </si>
  <si>
    <t>Prestar servicios de apoyo a la gestión para la asistencia técnica en los casos asignados  en la mesa de servicios del grupo de tecnologías y sistemas de información del Ministerio de las Culturas, las Artes y los Saberes</t>
  </si>
  <si>
    <t>Grupo de Gestión de Tecnologías y Sistemas de Información</t>
  </si>
  <si>
    <t>https://community.secop.gov.co/Public/Tendering/OpportunityDetail/Index?noticeUID=CO1.NTC.5427443&amp;isFromPublicArea=True&amp;isModal=true&amp;asPopupView=true</t>
  </si>
  <si>
    <t>MC-CPS-117-2024</t>
  </si>
  <si>
    <t>0117-2024</t>
  </si>
  <si>
    <t>Juan Pablo Ochoa Girald</t>
  </si>
  <si>
    <t>PRESTAR LOS SERVICIOS PROFESIONALES PARA ACOMPAÑAR LA PLANEACIÓN Y EJECUCIÓN DEL PLAN DE ACCIÓN ANUAL DEL MUSEO COLONIAL Y MUSEO SANTA CLARA</t>
  </si>
  <si>
    <t>Grupo Museos Colonial y Santa Clara</t>
  </si>
  <si>
    <t>https://community.secop.gov.co/Public/Tendering/OpportunityDetail/Index?noticeUID=CO1.NTC.5430574&amp;isFromPublicArea=True&amp;isModal=true&amp;asPopupView=true</t>
  </si>
  <si>
    <t>N/A</t>
  </si>
  <si>
    <t>MC-CPS-119-2024</t>
  </si>
  <si>
    <t>0119-2024</t>
  </si>
  <si>
    <t>Laura Milena Basto Espinel</t>
  </si>
  <si>
    <t>PRESTAR LOS SERVICIOS PROFESIONALES AL MINISTERIO DE CULTURA, REQUERIDOS PARA TRAMITAR Y EJECUTAR LA REVISIÓN, EL ANÁLISIS, EL PROCESAMIENTO Y LA CONTABILIDAD DE LA INFORMACIÓN RELACIONADA CON EL RECAUDO, CONTROL AL RECAUDO Y GIRO DE LOS RECURSOS DE LA CONTRIBUCIÓN PARAFISCAL DE LOS ESPECTÁCULOS PÚBLICOS DE LAS ARTES ESCÉNICAS CREADA MEDIANTE LA LEY 1493 DE 2011 Y SUS DISPOSICIONES REGLAMENTARIAS.</t>
  </si>
  <si>
    <t>https://community.secop.gov.co/Public/Tendering/OpportunityDetail/Index?noticeUID=CO1.NTC.5430980&amp;isFromPublicArea=True&amp;isModal=true&amp;asPopupView=true</t>
  </si>
  <si>
    <t>MC-CPS-120-2024</t>
  </si>
  <si>
    <t>0120-2024</t>
  </si>
  <si>
    <t>Christian Camilo Velasquez Cruz</t>
  </si>
  <si>
    <t>PRESTAR SERVICIOS PROFESIONALES PARA APOYAR AL GRUPO DE GESTIÓN HUMANA EN LA ADMINISTRACIÓN DE LOS SISTEMAS DE INFORMACIÓN ESTABLECIDOS PARA LA GESTIÓN DEL TALENTO HUMANO Y LOS DESARROLLADOS POR EL MINISTERIO DE LAS CULTURAS, LAS ARTES Y LOS SABERES PARA LOS PROCESOS DE PLANEACIÓN, CONTRACTUALES Y PRESUPUESTALES A CARGO DEL GRUPO, DE CONFORMIDAD CON LOS LINEAMIENTOS ESTABLECIDOS EN LA NORMATIVA VIGENTE Y LOS PROCEDIMIENTOS DE LA ENTIDAD.</t>
  </si>
  <si>
    <t>https://community.secop.gov.co/Public/Tendering/OpportunityDetail/Index?noticeUID=CO1.NTC.5460323&amp;isFromPublicArea=True&amp;isModal=true&amp;asPopupView=true</t>
  </si>
  <si>
    <t>MC-CPS-121-2024</t>
  </si>
  <si>
    <t>0121-2024</t>
  </si>
  <si>
    <t>Linda Patricia Criollo Perez</t>
  </si>
  <si>
    <t>PRESTAR LOS SERVICIOS PROFESIONALES, PARA APOYAR EL DESARROLLO DE ACTIVIDADES ENCAMINADAS A LA GESTIÓN DE LA AGENDA TERRITORIAL DEL  VICEMINISTERIO DE LAS ARTES Y LA ECONOMÍA CULTURAL Y CREATIVA, ASÍ COMO LAS GESTIONES INTERINSTITUCIONALES CON ENTIDADES PÚBLICAS Y PRIVADAS PARA LA CONSOLIDACIÓN DE LAS POLÍTICAS PÚBLICAS PARA LA ARTES Y LA CULTURA ENMARCADAS EN EL PLAN NACIONAL DE DESARROLLO</t>
  </si>
  <si>
    <t>https://community.secop.gov.co/Public/Tendering/OpportunityDetail/Index?noticeUID=CO1.NTC.5455975&amp;isFromPublicArea=True&amp;isModal=true&amp;asPopupView=true</t>
  </si>
  <si>
    <t>MC-CPS-122-2024</t>
  </si>
  <si>
    <t>0122-2024</t>
  </si>
  <si>
    <t>Esteban David Martinez Guerrero</t>
  </si>
  <si>
    <t>PRESTAR LOS SERVICIOS PROFESIONALES ESPECIALIZADOS, EN LA ESTRUCTURACIÓN TÉCNICA DE LOS PROCESOS DE SELECCIÓN Y SEGUIMIENTO A LA EJECUCIÓN DE LOS CONTRATOS Y CONVENIOS A CARGO DEL GRUPO DE INFRAESTRUCTURA CULTURAL</t>
  </si>
  <si>
    <t>https://community.secop.gov.co/Public/Tendering/OpportunityDetail/Index?noticeUID=CO1.NTC.5429895&amp;isFromPublicArea=True&amp;isModal=true&amp;asPopupView=true</t>
  </si>
  <si>
    <t>MC-CPS-123-2024</t>
  </si>
  <si>
    <t>0123-2024</t>
  </si>
  <si>
    <t>Maria Fernanda Martinez Patiño</t>
  </si>
  <si>
    <t>PRESTAR LOS SERVICIOS PROFESIONALES ESPECIALIZADOS, PARA REALIZAR SEGUIMIENTO A LOS CONTRATOS Y/O CONVENIOS EN EJECUCIÓN TÉCNICA A CARGO DEL GRUPO DE INFRAESTRUCTURA CULTURAL</t>
  </si>
  <si>
    <t>https://community.secop.gov.co/Public/Tendering/OpportunityDetail/Index?noticeUID=CO1.NTC.5429216&amp;isFromPublicArea=True&amp;isModal=true&amp;asPopupView=true</t>
  </si>
  <si>
    <t>MC-CPS-124-2024</t>
  </si>
  <si>
    <t>0124-2024</t>
  </si>
  <si>
    <t>Lilia Estela Rincon Torres</t>
  </si>
  <si>
    <t>PRESTAR LOS SERVICIOS PROFESIONALES EN INGENIERÍA ELÉCTRICA EN EL MINISTERIO DE LAS CULTURAS, LAS ARTES Y LOS SABERES, PARA APOYO A LA GESTIÓN DEL GRUPO DE INFRAESTRUCTURA CULTURAL, EN LA FORMULACIÓN, VIABILIZACIÓN, DESARROLLO Y SEGUIMIENTO DE LOS PROYECTOS Y CONTRATOS QUE LE SEAN ASIGNADOS.</t>
  </si>
  <si>
    <t>https://community.secop.gov.co/Public/Tendering/OpportunityDetail/Index?noticeUID=CO1.NTC.5428778&amp;isFromPublicArea=True&amp;isModal=true&amp;asPopupView=true</t>
  </si>
  <si>
    <t>MC-CPS-125-2024</t>
  </si>
  <si>
    <t>0125-2024</t>
  </si>
  <si>
    <t>Diana Carolina Mera Astaiza</t>
  </si>
  <si>
    <t>PRESTAR LOS SERVICIOS PROFESIONALES ESPECIALIZADOS PARA REALIZAR ACOMPAÑAMIENTO JURÌDICO EN EL GRUPO DE INFRAESTRUCTURA CULTURAL</t>
  </si>
  <si>
    <t>https://community.secop.gov.co/Public/Tendering/OpportunityDetail/Index?noticeUID=CO1.NTC.5429885&amp;isFromPublicArea=True&amp;isModal=true&amp;asPopupView=true</t>
  </si>
  <si>
    <t>MC-CPS-126-2024</t>
  </si>
  <si>
    <t>0126-2024</t>
  </si>
  <si>
    <t>Karen Cifuentes Munar</t>
  </si>
  <si>
    <t>PRESTAR LOS SERVICIOS DE APOYO A LA GESTIÓN, ADMINISTRATIVO, LOGÍSTICO, MANEJO Y ORGANIZACIÓN DE LOS ARCHIVOS FÍSICOS Y/O ELECTRÓNICOS A CARGO DEL GRUPO DE INFRAESTRUCTURA CULTURAL</t>
  </si>
  <si>
    <t>https://community.secop.gov.co/Public/Tendering/OpportunityDetail/Index?noticeUID=CO1.NTC.5428449&amp;isFromPublicArea=True&amp;isModal=true&amp;asPopupView=true</t>
  </si>
  <si>
    <t>MC-CPS-127-2024</t>
  </si>
  <si>
    <t>0127-2024</t>
  </si>
  <si>
    <t>Luis Eduardo Calderon Bernal</t>
  </si>
  <si>
    <t>PRESTAR SERVICIOS DE APOYO A LA GESTIÓN PARA LA ASISTENCIA TÉCNICA PARA EL SOPORTE TÉCNICO DE CABLEADO, TELEFONÍA IP Y SISTEMAS DE CONTROL DE ACCESO DEL GRUPO DE TECNOLOGÍAS Y SISTEMAS DE INFORMACIÓN DEL MINISTERIO DE LAS CULTURAS, LAS ARTES Y LOS SABERES</t>
  </si>
  <si>
    <t>https://community.secop.gov.co/Public/Tendering/OpportunityDetail/Index?noticeUID=CO1.NTC.5430367&amp;isFromPublicArea=True&amp;isModal=true&amp;asPopupView=true</t>
  </si>
  <si>
    <t>MC-CPS-128-2024</t>
  </si>
  <si>
    <t>0128-2024</t>
  </si>
  <si>
    <t>Diana Marcela Castillo Arevalo</t>
  </si>
  <si>
    <t>Prestar servicios de apoyo a la gestión para la asistencia técnica en los casos asignados en la mesa de servicios del grupo de tecnologías y sistemas de información del Ministerio de las Culturas, las Artes y los Saberes</t>
  </si>
  <si>
    <t>https://community.secop.gov.co/Public/Tendering/OpportunityDetail/Index?noticeUID=CO1.NTC.5429288&amp;isFromPublicArea=True&amp;isModal=true&amp;asPopupView=true</t>
  </si>
  <si>
    <t>MC-CPS-129-2024</t>
  </si>
  <si>
    <t>0129-2024</t>
  </si>
  <si>
    <t>Fredy Alexander Lopez Buitrago</t>
  </si>
  <si>
    <t>Prestar servicios de apoyo a la gestion para la asistencia técnica en los casos asignados en la mesa de servicios del grupo de 
tecnologías y sistemas de información del Ministerio de las Culturas, las Artes y los Saberes</t>
  </si>
  <si>
    <t>https://community.secop.gov.co/Public/Tendering/OpportunityDetail/Index?noticeUID=CO1.NTC.5429665&amp;isFromPublicArea=True&amp;isModal=true&amp;asPopupView=true</t>
  </si>
  <si>
    <t>MC-CPS-130-2024</t>
  </si>
  <si>
    <t>0130-2024</t>
  </si>
  <si>
    <t>Hugo Jimenez León</t>
  </si>
  <si>
    <t>Prestar los servicios profesionales para realizar las actividades de soporte y gestión de la mesa de servicios del Ministerio de las Culturas, las Artes y los saberes</t>
  </si>
  <si>
    <t>https://community.secop.gov.co/Public/Tendering/OpportunityDetail/Index?noticeUID=CO1.NTC.5430521&amp;isFromPublicArea=True&amp;isModal=true&amp;asPopupView=true</t>
  </si>
  <si>
    <t>MC-CPS-131-2024</t>
  </si>
  <si>
    <t>0131-2024</t>
  </si>
  <si>
    <t>Edwin Armando Zuñiga Abril</t>
  </si>
  <si>
    <t>Prestar servicios profesionales para realizar las actividades de gestión de  cambios, monitoreo y seguimiento de los proyectos del grupo de tecnologías y sistemas de información.</t>
  </si>
  <si>
    <t>https://community.secop.gov.co/Public/Tendering/OpportunityDetail/Index?noticeUID=CO1.NTC.5430411&amp;isFromPublicArea=True&amp;isModal=true&amp;asPopupView=true</t>
  </si>
  <si>
    <t>MC-CPS-132-2024</t>
  </si>
  <si>
    <t>0132-2024</t>
  </si>
  <si>
    <t>Heiler Quinto Mosquera</t>
  </si>
  <si>
    <t>Prestar  los  servicios  profesionales  para  realizar  la  gestión  administrativa, presupuestal, financiera y contractual al Grupo de Gestión de tecnologías y sistemas de información del Ministerio de las Culturas, las Artes y los saberes</t>
  </si>
  <si>
    <t>https://community.secop.gov.co/Public/Tendering/OpportunityDetail/Index?noticeUID=CO1.NTC.5429655&amp;isFromPublicArea=True&amp;isModal=true&amp;asPopupView=true</t>
  </si>
  <si>
    <t>MC-CPS-133-2024</t>
  </si>
  <si>
    <t>0133-2024</t>
  </si>
  <si>
    <t>Angie Daniela Moreno Morales</t>
  </si>
  <si>
    <t>Prestar servicios profesionales a la Secretaría General del Ministerio de las Culturas, las Artes y los Saberes, para brindar apoyo jurídico en la proyección, revisión y seguimiento de respuestas a los requerimientos judiciales, de órganos de control y derechos de petición, así como en la proyección y orientación de actos administrativos, circulares y demás documentos jurídicos que sean asignados</t>
  </si>
  <si>
    <t>https://community.secop.gov.co/Public/Tendering/OpportunityDetail/Index?noticeUID=CO1.NTC.5430287&amp;isFromPublicArea=True&amp;isModal=true&amp;asPopupView=true</t>
  </si>
  <si>
    <t>MC-CPS-134-2024</t>
  </si>
  <si>
    <t>0134-2024</t>
  </si>
  <si>
    <t>Maderly Ceballos Garcia</t>
  </si>
  <si>
    <t>PRESTAR LOS SERVICIOS PROFESIONALES A LA DIRECCIÓN DE AUDIOVISUALES CINE Y MEDIOS INTERACTIVOS DEL MINISTERIO DE LAS CULTURAS, LAS ARTES Y LOS SABERES, PARA GESTIONAR, ARTICULAR E IMPLEMENTAR INICIATIVAS ESTRATÉGICAS EN MATERIA DE CIRCULACIÓN, MEDIACIÓN Y FORMACIÓN DE PÚBLICOS PARA EL CINE Y EL AUDIOVISUAL COLOMBIANO</t>
  </si>
  <si>
    <t>https://community.secop.gov.co/Public/Tendering/OpportunityDetail/Index?noticeUID=CO1.NTC.5430133&amp;isFromPublicArea=True&amp;isModal=true&amp;asPopupView=true</t>
  </si>
  <si>
    <t>MC-CPS-135-2024</t>
  </si>
  <si>
    <t>0135-2024</t>
  </si>
  <si>
    <t>Luisa Fernanda Acosta Guerrero</t>
  </si>
  <si>
    <t>PRESTAR LOS SERVICIOS PROFESIONALES A LA DIRECCIÓN DE AUDIOVISUALES, CINE Y MEDIOS INTERACTIVOS DEL MINISTERIO DE LAS CULTURAS, LAS ARTES Y LOS SABERES PARA GESTIONAR, IMPLEMENTAR, EVALUAR, HACER SEGUIMIENTO A ESTRATEGIAS DE FORTALECIMIENTO DE LOS PROCESOS DE COMUNICACIÓN Y CULTURA DE ORGANIZACIONES SOCIALES, CAMPESINAS, MEDIOS Y COLECTIVOS DE COMUNICACIÓN COMUNITARIA EN LOS TERRITORIOS</t>
  </si>
  <si>
    <t>https://community.secop.gov.co/Public/Tendering/OpportunityDetail/Index?noticeUID=CO1.NTC.5430138&amp;isFromPublicArea=True&amp;isModal=true&amp;asPopupView=true</t>
  </si>
  <si>
    <t>MC-CPS-136-2024</t>
  </si>
  <si>
    <t>0136-2024</t>
  </si>
  <si>
    <t>Gladys Rubio Ceballos</t>
  </si>
  <si>
    <t>PRESTAR LOS SERVICIOS DE ASISTENCIA TÉCNICA, OPERATIVA Y ADMINISTRATIVA PARA REALIZAR EL REGISTRO DE PRODUCTORES CREADO POR LA LEY 1493 DE 2011, ORIENTAR LA INSCRIPCIÓN DE AFECTACIONES A ESTE REGISTRO Y EL REGISTRO DE ESCENARIOS EN EL PULEP, APOYAR LA ATENCIÓN DE LA CIUDADANÍA, LOS PRODUCTORES DE ESPECTÁCULOS PÚBLICOS, AGENTES Y ORGANIZACIONES DEL SECTOR CULTURA, ASÍ COMO ADELANTAR EL TRÁMITE DE CONCEPTUAR EL CARÁCTER ARTÍSTICO Y CULTURAL DE LAS FERIAS ARTESANALES, A CARGO DE LA DIRECCIÓN DE ART</t>
  </si>
  <si>
    <t>https://community.secop.gov.co/Public/Tendering/OpportunityDetail/Index?noticeUID=CO1.NTC.5431240&amp;isFromPublicArea=True&amp;isModal=true&amp;asPopupView=true</t>
  </si>
  <si>
    <t>MC-CPS-137-2024</t>
  </si>
  <si>
    <t>0137-2024</t>
  </si>
  <si>
    <t>Ariel Mancipe Umaña</t>
  </si>
  <si>
    <t>Prestar los servicios profesionales al Centro Nacional de las Artes - CNA del Ministerio de Las Culturas, Las Artes y Los Saberes para apoyar la planeación estratégica en la formulación, ejecución, seguimiento y control de todas las actividades administrativas y contractuales requeridas para la puesta en marcha de la programación artística y funcionamiento del CNA</t>
  </si>
  <si>
    <t>https://community.secop.gov.co/Public/Tendering/OpportunityDetail/Index?noticeUID=CO1.NTC.5431246&amp;isFromPublicArea=True&amp;isModal=true&amp;asPopupView=true</t>
  </si>
  <si>
    <t>MC-CPS-138-2024</t>
  </si>
  <si>
    <t>0138-2024</t>
  </si>
  <si>
    <t>Valentina Vargas Torres</t>
  </si>
  <si>
    <t>Prestar los servicios profesionales al Centro Nacional de las Artes del Ministerio de las Culturas, Las Artes y Los Saberes, para apoyar todas las actividades jurídicas y de contratación requeridas en el marco de la ejecución de los recursos asignados al CNA 2024</t>
  </si>
  <si>
    <t>https://community.secop.gov.co/Public/Tendering/OpportunityDetail/Index?noticeUID=CO1.NTC.5431249&amp;isFromPublicArea=True&amp;isModal=true&amp;asPopupView=true</t>
  </si>
  <si>
    <t>MC-CPS-139-2024</t>
  </si>
  <si>
    <t>0139-2024</t>
  </si>
  <si>
    <t>Sandra Milena Tovar Rodriguez</t>
  </si>
  <si>
    <t>Prestar los servicios profesionales al Centro Nacional de las Artes del Ministerio de Las Culturas, Las Artes y Los Saberes, para fortalecer e implementar las estrategias de mercadeo y comercialización del portafolio de bienes y servicios del CNA</t>
  </si>
  <si>
    <t>https://community.secop.gov.co/Public/Tendering/OpportunityDetail/Index?noticeUID=CO1.NTC.5431522&amp;isFromPublicArea=True&amp;isModal=true&amp;asPopupView=true</t>
  </si>
  <si>
    <t>MC-CPS-140-2024</t>
  </si>
  <si>
    <t>0140-2024</t>
  </si>
  <si>
    <t>Francisco Rafael Vega Mera</t>
  </si>
  <si>
    <t>Prestación de servicios de apoyo a la gestión al Centro Nacional de las Artes del Ministerio de las Culturas, las artes y los saberes para apoyar la planeación, ejecución y seguimiento de todas las actividades de producción técnica y artística del CNA</t>
  </si>
  <si>
    <t>https://community.secop.gov.co/Public/Tendering/OpportunityDetail/Index?noticeUID=CO1.NTC.5439727&amp;isFromPublicArea=True&amp;isModal=true&amp;asPopupView=true</t>
  </si>
  <si>
    <t>MC-CPS-141-2024</t>
  </si>
  <si>
    <t>0141-2024</t>
  </si>
  <si>
    <t>Gustavo Serrato Navas</t>
  </si>
  <si>
    <t>Prestar los servicios de apoyo a la gestión al Centro Nacional de las Artes del Ministerio de Las Culturas, Las artes y Los Saberes, para apoyar la organización del personal técnico, y de los montajes y desmontajes de los eventos programados en las diferentes salas del CNA</t>
  </si>
  <si>
    <t>https://community.secop.gov.co/Public/Tendering/OpportunityDetail/Index?noticeUID=CO1.NTC.5447833&amp;isFromPublicArea=True&amp;isModal=true&amp;asPopupView=true</t>
  </si>
  <si>
    <t>MC-CPS-142-2024</t>
  </si>
  <si>
    <t>0142-2024</t>
  </si>
  <si>
    <t>Edgar Eduardo Felacio Rodriguez</t>
  </si>
  <si>
    <t>Prestar los servicios de apoyo a la gestión al Centro Nacional de las Artes del Ministerio de Las Culturas, Las Artes y Los Saberes, para realizar la producción técnica en iluminación durante los montajes, ensayos y funciones que se lleven a cabo en el CNA</t>
  </si>
  <si>
    <t>https://community.secop.gov.co/Public/Tendering/OpportunityDetail/Index?noticeUID=CO1.NTC.5450395&amp;isFromPublicArea=True&amp;isModal=true&amp;asPopupView=true</t>
  </si>
  <si>
    <t>MC-CPS-143-2024</t>
  </si>
  <si>
    <t>0143-2024</t>
  </si>
  <si>
    <t>Luisa Fernanda Moya Arias</t>
  </si>
  <si>
    <t>Prestación de servicios profesionales al Centro Nacional de las Artes del Ministerio de Las Culturas, Las Artes y los Saberes para apoyar la ejecución y seguimiento de los convenios de asociación suscritos para la programación del CNA</t>
  </si>
  <si>
    <t>https://community.secop.gov.co/Public/Tendering/OpportunityDetail/Index?noticeUID=CO1.NTC.5431519&amp;isFromPublicArea=True&amp;isModal=true&amp;asPopupView=true</t>
  </si>
  <si>
    <t>MC-CPS-144-2024</t>
  </si>
  <si>
    <t>0144-2024</t>
  </si>
  <si>
    <t>Erick Stanly Aguilar Rodriguez</t>
  </si>
  <si>
    <t>https://community.secop.gov.co/Public/Tendering/OpportunityDetail/Index?noticeUID=CO1.NTC.5452410&amp;isFromPublicArea=True&amp;isModal=true&amp;asPopupView=true</t>
  </si>
  <si>
    <t>MC-CPS-145-2024</t>
  </si>
  <si>
    <t>0145-2024</t>
  </si>
  <si>
    <t>Javier Alberto Beltran Briñez</t>
  </si>
  <si>
    <t>Prestar los servicios profesionales al Centro Nacional de las Artes del Ministerio de Las Culturas, Las Artes y Los Saberes, para la realización de la producción técnica en sonido y video durante los montajes, ensayos y funciones que se lleven a cabo en el CNA</t>
  </si>
  <si>
    <t>https://community.secop.gov.co/Public/Tendering/OpportunityDetail/Index?noticeUID=CO1.NTC.5431276&amp;isFromPublicArea=True&amp;isModal=true&amp;asPopupView=true</t>
  </si>
  <si>
    <t>MC-CPS-146-2024</t>
  </si>
  <si>
    <t>0146-2024</t>
  </si>
  <si>
    <t>Vanessa Angelica Garnica Ángel</t>
  </si>
  <si>
    <t>Prestar los servicios profesionales apoyando en la formulación de la política de conservación, así como en la evaluación, ejecución y supervisión los planes y programas que conforman el Sistema Integrado de Conservación y Restauración (SICRE), en correspondencia con el Proyecto de territorialización del Museo Nacional de Colombia durante la vigencia 2024, para asegurar la óptima conservación de las piezas que resguarda</t>
  </si>
  <si>
    <t>https://community.secop.gov.co/Public/Tendering/OpportunityDetail/Index?noticeUID=CO1.NTC.5430462&amp;isFromPublicArea=True&amp;isModal=true&amp;asPopupView=true</t>
  </si>
  <si>
    <t>MC-CPS-147-2024</t>
  </si>
  <si>
    <t>0147-2024</t>
  </si>
  <si>
    <t>Diego Andrés Diaz Gómez</t>
  </si>
  <si>
    <t>Prestar los servicios profesionales para apoyar el desarrollo de los planes y proyectos de la Oficina de Gestión de Tecnologías y Sistemas de Información del Museo Nacional de Colombia, en las etapas de análisis, planeación, diseño, especificación, control y seguimiento.</t>
  </si>
  <si>
    <t>https://community.secop.gov.co/Public/Tendering/OpportunityDetail/Index?noticeUID=CO1.NTC.5433501&amp;isFromPublicArea=True&amp;isModal=true&amp;asPopupView=true</t>
  </si>
  <si>
    <t>MC-CPS-148-2024</t>
  </si>
  <si>
    <t>0148-2024</t>
  </si>
  <si>
    <t>Jhonattan Cabra Vivas</t>
  </si>
  <si>
    <t>Prestar los servicios profesionales para apoyar la producción, ejecución y sostenimiento de proyectos expositivos itinerantes del Museo Nacional a través de su estrategia de territorialización</t>
  </si>
  <si>
    <t>https://community.secop.gov.co/Public/Tendering/OpportunityDetail/Index?noticeUID=CO1.NTC.5430476&amp;isFromPublicArea=True&amp;isModal=true&amp;asPopupView=true</t>
  </si>
  <si>
    <t>MC-CPS-149-2024</t>
  </si>
  <si>
    <t>0149-2024</t>
  </si>
  <si>
    <t>Maria Fernanda Roncancio Avila</t>
  </si>
  <si>
    <t>Prestar los servicios profesionales para apoyar la coordinación administrativa del Museo Nacional en todos los temas relacionados con servicios generales, vigilancia, aseo, cafetería, taquilla y apoyo en el seguimiento a la ejecución de los contratos de mantenimiento</t>
  </si>
  <si>
    <t>https://community.secop.gov.co/Public/Tendering/OpportunityDetail/Index?noticeUID=CO1.NTC.5437133&amp;isFromPublicArea=True&amp;isModal=true&amp;asPopupView=true</t>
  </si>
  <si>
    <t>MC-CPS-150-2024</t>
  </si>
  <si>
    <t>0150-2024</t>
  </si>
  <si>
    <t>Sandra Milena Ortiz Cardona</t>
  </si>
  <si>
    <t>Prestar los servicios profesionales al Grupo de Gestión de Colecciones del Museo Nacional para catalogar nuevos objetos, actualizar y dar seguimiento al módulo de adquisiciones en Colecciones Colombianas, acompañando el proceso de evaluación y decisión por parte del Comité de Colecciones.</t>
  </si>
  <si>
    <t>https://community.secop.gov.co/Public/Tendering/OpportunityDetail/Index?noticeUID=CO1.NTC.5430261&amp;isFromPublicArea=True&amp;isModal=true&amp;asPopupView=true</t>
  </si>
  <si>
    <t>MC-CPS-151-2024</t>
  </si>
  <si>
    <t>0151-2024</t>
  </si>
  <si>
    <t>Ana María Romero Torres</t>
  </si>
  <si>
    <t>Prestar los servicios de apoyo a la gestión para el desarrollo de los programas, proyectos, eventos y actividades que se llevan a cabo en Fragmentos, Espacio de Arte y Memoria a través de la asistencia técnica, administrativa, operativa y logística requerida, según los procedimientos establecidos por el Museo Nacional de Colombia y el Comité de Fragmentos</t>
  </si>
  <si>
    <t>https://community.secop.gov.co/Public/Tendering/OpportunityDetail/Index?noticeUID=CO1.NTC.5437337&amp;isFromPublicArea=True&amp;isModal=true&amp;asPopupView=true</t>
  </si>
  <si>
    <t>MC-CPS-152-2024</t>
  </si>
  <si>
    <t>0152-2024</t>
  </si>
  <si>
    <t>María Isabel Téllez Colmenares</t>
  </si>
  <si>
    <t>Prestar servicios profesionales para apoyar al área de Curaduría, biblioteca y archivo de los Museos Colonial y Santa Clara de cara a la agenda educativa y cultural de los museos Colonial y Santa Clara</t>
  </si>
  <si>
    <t>https://community.secop.gov.co/Public/Tendering/OpportunityDetail/Index?noticeUID=CO1.NTC.5430347&amp;isFromPublicArea=True&amp;isModal=true&amp;asPopupView=true</t>
  </si>
  <si>
    <t>MC-CPS-153-2024</t>
  </si>
  <si>
    <t>0153-2024</t>
  </si>
  <si>
    <t>Cristian Camilo Perilla Galvis</t>
  </si>
  <si>
    <t>Prestar los servicios profesionales al Centro Nacional de las Artes del Ministerio de Las Culturas, Las Artes y Los Saberes, para apoyar la realización audiovisual de todas las producciones presenciales y virtuales que presenta el CNA</t>
  </si>
  <si>
    <t>https://community.secop.gov.co/Public/Tendering/OpportunityDetail/Index?noticeUID=CO1.NTC.5431351&amp;isFromPublicArea=True&amp;isModal=true&amp;asPopupView=true</t>
  </si>
  <si>
    <t>MC-CPS-154-2024</t>
  </si>
  <si>
    <t>0154-2024</t>
  </si>
  <si>
    <t>Jose Alfonso Pacheco Pedrozo</t>
  </si>
  <si>
    <t>Prestar los servicios de apoyo a la gestión al Centro Nacional de las Artes del Ministerio de las Culturas, Las Artes y Los Saberes, para apoyar el ingreso, permanencia y salida del público y visitantes durante los montajes, ensayos y funciones que se lleven a cabo en el CNA</t>
  </si>
  <si>
    <t>https://community.secop.gov.co/Public/Tendering/OpportunityDetail/Index?noticeUID=CO1.NTC.5447473&amp;isFromPublicArea=True&amp;isModal=true&amp;asPopupView=true</t>
  </si>
  <si>
    <t>MC-CPS-155-2024</t>
  </si>
  <si>
    <t>0155-2024</t>
  </si>
  <si>
    <t>Jaime Nicolás Guaneme Rico</t>
  </si>
  <si>
    <t>Prestar servicios profesionales para apoyar la administración de los servidores de bases de datos y las bases datos de los diferentes sistemas de información del grupo de tecnologías y sistemas de información del Ministerio de las Culturas, las Artes y los Saberes.</t>
  </si>
  <si>
    <t>https://community.secop.gov.co/Public/Tendering/OpportunityDetail/Index?noticeUID=CO1.NTC.5442306&amp;isFromPublicArea=True&amp;isModal=true&amp;asPopupView=true</t>
  </si>
  <si>
    <t>MC-CPS-156-2024</t>
  </si>
  <si>
    <t>0156-2024</t>
  </si>
  <si>
    <t>María Alejandra Sánchez Bedoya</t>
  </si>
  <si>
    <t>PRESTAR LOS SERVICIOS PROFESIONALES EN LO RELACIONADO CON LA PROMOCIÓN Y DIVULGACIÓN DE LOS PROYECTOS Y PROPUESTAS  APOYADAS  A  TRAVÉS  DE  LAS  CONVOCATORIAS  DEL  GRUPO  DE CONCERTACIÓN Y ESTÍMULOS</t>
  </si>
  <si>
    <t>https://community.secop.gov.co/Public/Tendering/OpportunityDetail/Index?noticeUID=CO1.NTC.5432959&amp;isFromPublicArea=True&amp;isModal=true&amp;asPopupView=true</t>
  </si>
  <si>
    <t>MC-CPS-157-2024</t>
  </si>
  <si>
    <t>0157-2024</t>
  </si>
  <si>
    <t>Maria Paula Rodriguez Manotas</t>
  </si>
  <si>
    <t>PRESTAR  LOS  SERVICIOS  PROFESIONALES  PARA  APOYAR  LAS  ACTIVIDADES ASOCIADAS  A  LAS  DIFERENTES  CONVOCATORIAS  DEL  GRUPO  DE  CONCERTACIÓN  Y ESTÍMULOS</t>
  </si>
  <si>
    <t>https://community.secop.gov.co/Public/Tendering/OpportunityDetail/Index?noticeUID=CO1.NTC.5432758&amp;isFromPublicArea=True&amp;isModal=true&amp;asPopupView=true</t>
  </si>
  <si>
    <t>MC-CPS-158-2024</t>
  </si>
  <si>
    <t>0158-2024</t>
  </si>
  <si>
    <t>Erika Bernal Ossa</t>
  </si>
  <si>
    <t>PRESTAR LOS SERVICIOS PROFESIONALES ESPECIALIZADOS PARA EL GRUPO 
DE  CONCERTACIÓN  Y  ESTIMULOS  EN  PROCESOS  ADMINISTRATIVOS,  FINANCIEROS  Y OPERATIVOS,  RELACIONADOS  CON  LOS  PROGRAMAS  Y  CONVOCATORIAS  QUE  SE 
OFERTAN A TRAVÉS DEL GRUPO</t>
  </si>
  <si>
    <t>https://community.secop.gov.co/Public/Tendering/OpportunityDetail/Index?noticeUID=CO1.NTC.5434410&amp;isFromPublicArea=True&amp;isModal=true&amp;asPopupView=true</t>
  </si>
  <si>
    <t>MC-CPS-159-2024</t>
  </si>
  <si>
    <t>0159-2024</t>
  </si>
  <si>
    <t>Elba Carmenza Duran Alfonso</t>
  </si>
  <si>
    <t>https://community.secop.gov.co/Public/Tendering/OpportunityDetail/Index?noticeUID=CO1.NTC.5433305&amp;isFromPublicArea=True&amp;isModal=true&amp;asPopupView=true</t>
  </si>
  <si>
    <t>MC-CPS-161-2024</t>
  </si>
  <si>
    <t>0161-2024</t>
  </si>
  <si>
    <t>Mergy Steffanny Sterling Parr</t>
  </si>
  <si>
    <t>Prestación de servicios jurídicos profesionales que incluyan apoyo en la supervisión, redacción de documentos legales, actos administrativos y labores de planificación, con el fin de respaldar la gestión del Despacho del Ministro de las Culturas, las Artes y los Saberes en su labor misional y en la implementación de los ejes de gobierno</t>
  </si>
  <si>
    <t>https://community.secop.gov.co/Public/Tendering/OpportunityDetail/Index?noticeUID=CO1.NTC.5438170&amp;isFromPublicArea=True&amp;isModal=true&amp;asPopupView=true</t>
  </si>
  <si>
    <t>MC-CPS-162-2024</t>
  </si>
  <si>
    <t>0162-2024</t>
  </si>
  <si>
    <t>Erika Jineth Forero Arias</t>
  </si>
  <si>
    <t>Prestar servicios profesionales para apoyar las labores del Despacho relativas a la corrección y revisión editorial de todos los textos sometidos a su consideración, elaboración de ayudas de memoria y relatorías, así como el apoyo a los diferentes programas y proyectos que le sean asignados</t>
  </si>
  <si>
    <t>https://community.secop.gov.co/Public/Tendering/OpportunityDetail/Index?noticeUID=CO1.NTC.5438255&amp;isFromPublicArea=True&amp;isModal=true&amp;asPopupView=true</t>
  </si>
  <si>
    <t>MC-CPS-163-2024</t>
  </si>
  <si>
    <t>0163-2024</t>
  </si>
  <si>
    <t>Rocio Helena Morales Hortu</t>
  </si>
  <si>
    <t>PRESTAR LOS SERVICIOS PROFESIONALES AL GRUPO DE PATRIMONIO CULTURAL MUEBLE PCMU, EN LAS ACTIVIDADES RELATIVAS AL COMPONENTE DE INTERVENCIÓN DE LA POLÍTICA PARA LA PROTECCIÓN DEL PCMU, ASÍ COMO EN LA GESTIÓN DE RECURSOS, APOYO A LA SUPERVISIÓN Y SEGUIMIENTO TÉCNICO</t>
  </si>
  <si>
    <t>https://community.secop.gov.co/Public/Tendering/OpportunityDetail/Index?noticeUID=CO1.NTC.5435220&amp;isFromPublicArea=True&amp;isModal=true&amp;asPopupView=true</t>
  </si>
  <si>
    <t>MC-CPS-164-2024</t>
  </si>
  <si>
    <t>0164-2024</t>
  </si>
  <si>
    <t>Monica Alexandra Paz</t>
  </si>
  <si>
    <t>PRESTAR SERVICIOS PROFESIONALES A LA DIRECCIÓN DE AUDIOVISUALES CINE Y MEDIOS INTERACTIVOS, PARA APOYAR LA ORGANIZACIÓN, GESTIÓN Y SEGUIMIENTO DE LAS ACTIVIDADES ADMINISTRATIVAS Y CONTRACTUALES DE LOS PROCESOS QUE ADELANTE LA DEPENDENCIA</t>
  </si>
  <si>
    <t>https://community.secop.gov.co/Public/Tendering/OpportunityDetail/Index?noticeUID=CO1.NTC.5438720&amp;isFromPublicArea=True&amp;isModal=true&amp;asPopupView=true</t>
  </si>
  <si>
    <t>MC-CPS-165-2024</t>
  </si>
  <si>
    <t>0165-2024</t>
  </si>
  <si>
    <t>Claudia Teresita Quintero Correa</t>
  </si>
  <si>
    <t>PRESTAR SERVICIOS PROFESIONALES A LA DIRECCIÓN DE AUDIOVISUALES CINE Y MEDIOS INTERACTIVOS PARA ARTICULAR, GESTIONAR Y APOYAR TÉCNICAMENTE EN MATERIA FINANCIERA, CONTABLE Y TRIBUTARIA, LAS SOLICITUDES DE RECONOCIMIENTO COMO PROYECTO NACIONAL Y CERTIFICADOS DE INVERSIÓN O DONACIONES A PROYECTOS CINEMATOGRÁFICOS Y APOYAR LA EJECUCIÓN Y SEGUIMIENTO DE ESTRATEGIAS PARA SOCIALIZAR LOS ESTÍMULOS TRIBUTARIOS A LA PRODUCCIÓN CINEMATOGRÁFICA</t>
  </si>
  <si>
    <t>https://community.secop.gov.co/Public/Tendering/OpportunityDetail/Index?noticeUID=CO1.NTC.5438099&amp;isFromPublicArea=True&amp;isModal=true&amp;asPopupView=true</t>
  </si>
  <si>
    <t>MC-CPS-166-2024</t>
  </si>
  <si>
    <t>0166-2024</t>
  </si>
  <si>
    <t xml:space="preserve">Edward Herney Jiménez García </t>
  </si>
  <si>
    <t>Prestación de servicios profesionales a la Dirección de Poblaciones del Ministerio de las Culturas, las Artes y los Saberes, para apoyo administrativo en el seguimiento de la ejecución presupuestal y en la implementación del sistema integrado de gestión institucional.</t>
  </si>
  <si>
    <t>Dirección De Poblaciones</t>
  </si>
  <si>
    <t>https://community.secop.gov.co/Public/Tendering/OpportunityDetail/Index?noticeUID=CO1.NTC.5439124&amp;isFromPublicArea=True&amp;isModal=true&amp;asPopupView=true</t>
  </si>
  <si>
    <t>MC-CPS-167-2024</t>
  </si>
  <si>
    <t>0167-2024</t>
  </si>
  <si>
    <t>Gilberto Zapata Loaiza</t>
  </si>
  <si>
    <t>Prestar servicios profesionales a despacho del Ministro para apoyar en las actividades relacionadas a actos protocolarios, al seguimiento en la producción de eventos convocados por el Ministerio, así como las relativas con el relacionamiento interinstitucional y las estrategias de comunicación de los planes programas y proyectos desarrollados por el Despacho</t>
  </si>
  <si>
    <t>https://community.secop.gov.co/Public/Tendering/OpportunityDetail/Index?noticeUID=CO1.NTC.5438117&amp;isFromPublicArea=True&amp;isModal=true&amp;asPopupView=true</t>
  </si>
  <si>
    <t>MC-CPS-168-2024</t>
  </si>
  <si>
    <t>0168-2024</t>
  </si>
  <si>
    <t>Gonzalo Fausto Castellanos Valenzuela</t>
  </si>
  <si>
    <t>Prestar los servicios profesionales para apoyar la gestión legislativa y las propuestas de reglamentación priorizadas por el Ministerio de las Culturas, las artes y los saberes en armonía y articulación con legislaciones especiales existentes.</t>
  </si>
  <si>
    <t>https://community.secop.gov.co/Public/Tendering/OpportunityDetail/Index?noticeUID=CO1.NTC.5483098&amp;isFromPublicArea=True&amp;isModal=true&amp;asPopupView=true</t>
  </si>
  <si>
    <t>MC-CPS-169-2024</t>
  </si>
  <si>
    <t>0169-2024</t>
  </si>
  <si>
    <t>Ivan Andres Roldan Cala</t>
  </si>
  <si>
    <t>Prestar servicios profesionales en los trámites administrativos y/o documentales a cargo de la oficina asesora jurídica del ministerio de las culturas, los artes y los saberes</t>
  </si>
  <si>
    <t>https://community.secop.gov.co/Public/Tendering/OpportunityDetail/Index?noticeUID=CO1.NTC.5450463&amp;isFromPublicArea=True&amp;isModal=true&amp;asPopupView=true</t>
  </si>
  <si>
    <t>MC-CPS-170-2024</t>
  </si>
  <si>
    <t>0170-2024</t>
  </si>
  <si>
    <t>Luz Adriana Martínez Santos</t>
  </si>
  <si>
    <t>Prestar los servicios profesionales a la Biblioteca Nacional de
Colombia, en el Grupo de Bibliotecas Públicas para apoyar la planeación, desarrollo y seguimiento de los procesos de asistencia técnica a las bibliotecas públicas, administraciones locales y coordinaciones departamentales y municipales de la Red Nacional de Bibliotecas Públicas.</t>
  </si>
  <si>
    <t>https://community.secop.gov.co/Public/Tendering/OpportunityDetail/Index?noticeUID=CO1.NTC.5439314&amp;isFromPublicArea=True&amp;isModal=true&amp;asPopupView=true</t>
  </si>
  <si>
    <t>MC-CPS-171-2024</t>
  </si>
  <si>
    <t>0171-2024</t>
  </si>
  <si>
    <t xml:space="preserve">Wilmer Fernando Pinzon Baez </t>
  </si>
  <si>
    <t>https://community.secop.gov.co/Public/Tendering/OpportunityDetail/Index?noticeUID=CO1.NTC.5437212&amp;isFromPublicArea=True&amp;isModal=true&amp;asPopupView=true</t>
  </si>
  <si>
    <t>MC-CPS-172-2024</t>
  </si>
  <si>
    <t>0172-2024</t>
  </si>
  <si>
    <t>Jennifer Paola Vanegas Bolaños</t>
  </si>
  <si>
    <t>PRESTACIÓN DE SERVICIOS PROFESIONALES PARA EL GRUPO DE GESTIÓN ADMINISTRATIVA Y DE SERVICIOS EN EL DESARROLLO, EJECUCIÓN Y SEGUIMIENTO DE LOS PLANES, PROGRAMAS Y PROYECTOS EN LA GESTIÓN ADMINISTRATIVA, PRESUPUESTAL, FINANCIERA Y CONTRACTUAL</t>
  </si>
  <si>
    <t>https://community.secop.gov.co/Public/Tendering/OpportunityDetail/Index?noticeUID=CO1.NTC.5441368&amp;isFromPublicArea=True&amp;isModal=true&amp;asPopupView=true</t>
  </si>
  <si>
    <t>MC-CPS-173-2024</t>
  </si>
  <si>
    <t>0173-2024</t>
  </si>
  <si>
    <t>Hector Hernando Gonzalez Astros</t>
  </si>
  <si>
    <t>Prestar los servicios de apoyo a la gestión al Centro Nacional de las Artes del Ministerio de Las Culturas, Las Artes y Los Saberes, para apoyar la producción técnica de todos los eventos que realice el área relacionados con la operación de la mecánica teatral, el montaje y desmontaje de escenarios y equipo técnico</t>
  </si>
  <si>
    <t>https://community.secop.gov.co/Public/Tendering/OpportunityDetail/Index?noticeUID=CO1.NTC.5454146&amp;isFromPublicArea=True&amp;isModal=true&amp;asPopupView=true</t>
  </si>
  <si>
    <t>MC-CPS-174-2024</t>
  </si>
  <si>
    <t>0174-2024</t>
  </si>
  <si>
    <t>Ramiro Orlando Valero</t>
  </si>
  <si>
    <t>https://community.secop.gov.co/Public/Tendering/OpportunityDetail/Index?noticeUID=CO1.NTC.5454700&amp;isFromPublicArea=True&amp;isModal=true&amp;asPopupView=true</t>
  </si>
  <si>
    <t>MC-CPS-175-2024</t>
  </si>
  <si>
    <t>0175-2024</t>
  </si>
  <si>
    <t>Victoria Eugenioa Lotero Tangarife</t>
  </si>
  <si>
    <t>Prestar los servicios profesionales a la Dirección del Centro Nacional de las Artes del Ministerio de las Culturas, las Artes y Los Saberes, para apoyar las actividades de organización, seguimiento y gestión de la información requerida para el cumplimiento de los compromisos y metas trazadas por la Dirección del CNA en coordinación con los grupos internos de trabajo y agentes externos</t>
  </si>
  <si>
    <t>https://community.secop.gov.co/Public/Tendering/OpportunityDetail/Index?noticeUID=CO1.NTC.5437096&amp;isFromPublicArea=True&amp;isModal=true&amp;asPopupView=true</t>
  </si>
  <si>
    <t>MC-CPS-176-2024</t>
  </si>
  <si>
    <t>0176-2024</t>
  </si>
  <si>
    <t>Salome Olarte Rodriguez</t>
  </si>
  <si>
    <t>Prestación de servicios profesionales al Centro Nacional de las Artes del Ministerio de Las Culturas, Las Artes y Los Saberes, para apoyar en la programación, planeación, gestión y ejecución de los proyectos artísticos</t>
  </si>
  <si>
    <t>https://community.secop.gov.co/Public/Tendering/OpportunityDetail/Index?noticeUID=CO1.NTC.5439268&amp;isFromPublicArea=True&amp;isModal=true&amp;asPopupView=true</t>
  </si>
  <si>
    <t>MC-CPS-177-2024</t>
  </si>
  <si>
    <t>0177-2024</t>
  </si>
  <si>
    <t>Julian Andres Daza Garcia Mayorca</t>
  </si>
  <si>
    <t>Prestar los servicios de apoyo a la gestión al Centro Nacional de las Artes del Ministerio de las Culturas, las artes y Los saberes para la realización de la producción técnica de sonido y video durante los montajes, ensayos y funciones que se lleven a cabo en el CNA</t>
  </si>
  <si>
    <t>https://community.secop.gov.co/Public/Tendering/OpportunityDetail/Index?noticeUID=CO1.NTC.5439807&amp;isFromPublicArea=True&amp;isModal=true&amp;asPopupView=true</t>
  </si>
  <si>
    <t>MC-CPS-178-2024</t>
  </si>
  <si>
    <t>0178-2024</t>
  </si>
  <si>
    <t>Ibeth Johana Velasco Burgos</t>
  </si>
  <si>
    <t>https://community.secop.gov.co/Public/Tendering/OpportunityDetail/Index?noticeUID=CO1.NTC.5438107&amp;isFromPublicArea=True&amp;isModal=true&amp;asPopupView=true</t>
  </si>
  <si>
    <t>MC-CPS-179-2024</t>
  </si>
  <si>
    <t>0179-2024</t>
  </si>
  <si>
    <t>Jhuli Paola Ramirez Lozano</t>
  </si>
  <si>
    <t>PRESTAR SERVICIOS PROFESIONALES AL GRUPO DE GESTIÓN FINANCIERA Y CONTABLE EN LA REVISIÓN, ANÁLISIS Y CONSOLIDACIÓN EN MATERIA CONTABLE Y TRIBUTARIA DE LAS DIFERENTES OPERACIONES GENERADA EN LOS APLICATIVO SIIF NACIÓN Y SGR.</t>
  </si>
  <si>
    <t>https://community.secop.gov.co/Public/Tendering/OpportunityDetail/Index?noticeUID=CO1.NTC.5441030&amp;isFromPublicArea=True&amp;isModal=true&amp;asPopupView=true</t>
  </si>
  <si>
    <t>MC-CPS-180-2024</t>
  </si>
  <si>
    <t>0180-2024</t>
  </si>
  <si>
    <t>Nataly Joanna Cubillos Pinzon</t>
  </si>
  <si>
    <t>Prestar servicios profesionales especializados desde el punto de vista jurídico en los asuntos relacionados con las funciones a cargo de la oficina asesora jurídica del ministerio de las culturas, los artes y los saberes</t>
  </si>
  <si>
    <t>https://community.secop.gov.co/Public/Tendering/OpportunityDetail/Index?noticeUID=CO1.NTC.5439713&amp;isFromPublicArea=True&amp;isModal=true&amp;asPopupView=true</t>
  </si>
  <si>
    <t>MC-CPS-181-2024</t>
  </si>
  <si>
    <t>0181-2024</t>
  </si>
  <si>
    <t>Juanita Insuasty Montoya</t>
  </si>
  <si>
    <t>PRESTAR  SERVICIOS  PROFESIONALES  EN  LA  FORMULACIÓN,  DESARROLLO  Y SEGUIMIENTO DE LAS CONVOCATORIAS DEL GRUPO DE CONCERTACIÓN Y ESTÍMULOS</t>
  </si>
  <si>
    <t>https://community.secop.gov.co/Public/Tendering/OpportunityDetail/Index?noticeUID=CO1.NTC.5452218&amp;isFromPublicArea=True&amp;isModal=true&amp;asPopupView=true</t>
  </si>
  <si>
    <t>MC-CPS-182-2024</t>
  </si>
  <si>
    <t>0182-2024</t>
  </si>
  <si>
    <t>Diana Paola Cortés Escamilla</t>
  </si>
  <si>
    <t>PRESTAR LOS SERVICIOS PROFESIONALES EN LOS TEMAS JURÍDICOS PARA LA FORMULACIÓN  DE  LOS  LÍNEAMIENTOS  DE  LAS  CONVOCATORIAS  DEL  GRUPO  DE CONCERTACIÓN Y ESTÍMULOS.</t>
  </si>
  <si>
    <t>https://community.secop.gov.co/Public/Tendering/OpportunityDetail/Index?noticeUID=CO1.NTC.5451652&amp;isFromPublicArea=True&amp;isModal=true&amp;asPopupView=true</t>
  </si>
  <si>
    <t>MC-CPS-183-2024</t>
  </si>
  <si>
    <t>0183-2024</t>
  </si>
  <si>
    <t>Jenny Emilse Arévalo Porras</t>
  </si>
  <si>
    <t>PRESTAR  SERVICIOS  PROFESIONALES  PARA APOYAR EL SEGUIMIENTO DE LA OFERTA INSTITUCIONAL A TRAVÉS DE LAS DIFERENTES CONVOCATORIAS DEL GRUPO DE CONCERTACIÓN Y ESTÍMULOS</t>
  </si>
  <si>
    <t>https://community.secop.gov.co/Public/Tendering/OpportunityDetail/Index?noticeUID=CO1.NTC.5444567&amp;isFromPublicArea=True&amp;isModal=true&amp;asPopupView=true</t>
  </si>
  <si>
    <t>MC-CPS-184-2024</t>
  </si>
  <si>
    <t>0184-2024</t>
  </si>
  <si>
    <t>Jairo Antonio García Montes</t>
  </si>
  <si>
    <t>PRESTAR  SERVICIOS  PROFESIONALES PARA APOYAR EL SEGUIMIENTO DE LA OFERTA INSTITUCIONAL A TRAVÉS DE LAS DIFERENTES CONVOCATORIAS DEL GRUPO DE CONCERTACIÓN Y ESTÍMULOS</t>
  </si>
  <si>
    <t>https://community.secop.gov.co/Public/Tendering/OpportunityDetail/Index?noticeUID=CO1.NTC.5445722&amp;isFromPublicArea=True&amp;isModal=true&amp;asPopupView=true</t>
  </si>
  <si>
    <t>MC-CPS-185-2024</t>
  </si>
  <si>
    <t>0185-2024</t>
  </si>
  <si>
    <t>David Mauricio Rincon Alvear</t>
  </si>
  <si>
    <t>PRESTAR SERVICIOS PROFESIONALES PARA BRINDAR APOYO EN LA 
COORDINACIÓN, PLANEACIÓN DE LAS ACCIONES Y ESTRATEGIAS DE LAS 
CONVOCATORIAS DEL GRUPO DE CONCERTACIÓN Y ESTÍMULOS.</t>
  </si>
  <si>
    <t>https://community.secop.gov.co/Public/Tendering/OpportunityDetail/Index?noticeUID=CO1.NTC.5450475&amp;isFromPublicArea=True&amp;isModal=true&amp;asPopupView=true</t>
  </si>
  <si>
    <t>MC-CPS-186-2024</t>
  </si>
  <si>
    <t>0186-2024</t>
  </si>
  <si>
    <t xml:space="preserve">Maria Alexandra Laguna López  </t>
  </si>
  <si>
    <t>PRESTAR SERVICIOS PROFESIONALES AL GRUPO DE GESTIÓN FINANCIERA Y CONTABLE DEL MINISTERIO EN LOS DIFERENTES TRÁMITES DE LA CADENA PRESUPUESTAL Y EN EL PROCESO DE AUDITORIA A LOS ESTADOS FINANCIEROS, DE ACUERDO CON LA NORMATIVIDAD, LAS POLÍTICAS Y LOS PROCEDIMIENTOS INSTITUCIONALES VIGENTES.</t>
  </si>
  <si>
    <t>https://community.secop.gov.co/Public/Tendering/OpportunityDetail/Index?noticeUID=CO1.NTC.5441316&amp;isFromPublicArea=True&amp;isModal=true&amp;asPopupView=true</t>
  </si>
  <si>
    <t>MC-CPS-187-2024</t>
  </si>
  <si>
    <t>0187-2024</t>
  </si>
  <si>
    <t xml:space="preserve">Janneth Torres Garzón   </t>
  </si>
  <si>
    <t>https://community.secop.gov.co/Public/Tendering/OpportunityDetail/Index?noticeUID=CO1.NTC.5438399&amp;isFromPublicArea=True&amp;isModal=true&amp;asPopupView=true</t>
  </si>
  <si>
    <t>MC-CPS-188-2024</t>
  </si>
  <si>
    <t>0188-2024</t>
  </si>
  <si>
    <t>Monica Orduña Monsalve</t>
  </si>
  <si>
    <t>PRESTAR SERVICIOS PROFESIONALES A LA DIRECCIÓN DE PATRIMONIO Y MEMORIA PARA APOYAR EL DESARROLLO DE PLANES, PROGRAMAS Y PROYECTOS EN LO RELACIONADO CON EL PATRIMONIO CULTURAL COLOMBIANO Y LOS PROCESOS DE GESTIÓN DEL PATRIMONIO CULTURAL SUMERGIDO</t>
  </si>
  <si>
    <t>https://community.secop.gov.co/Public/Tendering/OpportunityDetail/Index?noticeUID=CO1.NTC.5438902&amp;isFromPublicArea=True&amp;isModal=true&amp;asPopupView=true</t>
  </si>
  <si>
    <t>MC-CPS-189-2024</t>
  </si>
  <si>
    <t>0189-2024</t>
  </si>
  <si>
    <t>Claudia Marina Mejia Garzon</t>
  </si>
  <si>
    <t>PRESTAR SERVICIOS PROFESIONALES A LA DIRECCIÓN DE ARTES DEL MINISTERIO DE LAS CULTURAS, LAS ARTES Y LOS SABERES, PARA LA PLANEACIÓN, IMPLEMENTACIÓN, SEGUIMIENTO Y EVALUACIÓN DE PROYECTOS ARTÍSTICOS Y CULTURALES CON ENFOQUE DIFERENCIAL, TERRITORIAL, POBLACIONAL Y DE GÉNERO, EN EL MARCO DEL EJE ESTRATÉGICO DE CULTURA DE PAZ DEL PLAN NACIONAL DE DESARROLLO 2022-2026  COLOMBIA POTENCIA MUNDIAL DE LA VIDA</t>
  </si>
  <si>
    <t>https://community.secop.gov.co/Public/Tendering/OpportunityDetail/Index?noticeUID=CO1.NTC.5439475&amp;isFromPublicArea=True&amp;isModal=true&amp;asPopupView=true</t>
  </si>
  <si>
    <t>MC-CPS-190-2024</t>
  </si>
  <si>
    <t>0190-2024</t>
  </si>
  <si>
    <t>Cristina Arevalo Yandar</t>
  </si>
  <si>
    <t>PRESTAR LOS SERVICIOS PROFESIONALES A LA DIRECCIÓN DE AUDIOVISUALES CINE Y MEDIOS INTERACTIVOS DEL MINISTERIO DE LAS CULTURAS, LAS ARTES Y LOS SABERES, PARA APOYAR Y ACOMPAÑAR LA FORMULACIÓN, GESTIÓN, EJECUCIÓN, CONTROL Y EVALUACIÓN DE LA PLATAFORMA RETINA LATINA, EN LOS COMPONENTES DE CURADURÍA, PROGRAMACIÓN, LICENCIAMIENTO DE OBRAS, ALIANZAS Y PUBLICACIÓN DE CONTENIDOS AUDIOVISUALES</t>
  </si>
  <si>
    <t>https://community.secop.gov.co/Public/Tendering/OpportunityDetail/Index?noticeUID=CO1.NTC.5439249&amp;isFromPublicArea=True&amp;isModal=true&amp;asPopupView=true</t>
  </si>
  <si>
    <t>MC-CPS-191-2024</t>
  </si>
  <si>
    <t>0191-2024</t>
  </si>
  <si>
    <t>Ivonne Andrea Laverde Velandia</t>
  </si>
  <si>
    <t>PRESTAR LOS SERVICIOS PROFESIONALES A LA DIRECCIÓN DE AUDIOVISUALES CINE Y MEDIOS INTERACTIVOS PARA APOYAR LA CREACION E IMPLEMENTACIÓN DE LA ESTRATEGIA DE GESTIÓN DE LA INFORMACIÓN DEL SECTOR CINEMATOGRÁFICO Y AUDIOVISUAL, ASEGURANDO LOS PROCESOS DEL CICLO DE LA INFORMACIÓN, DESDE SU RECOLECCIÓN HASTA LA GENERACIÓN DE ANÁLISIS, PUBLICACIÓN Y SOCIALIZACIÓN PROMOVIENDO LA USABILIDAD A TRAVÉS DE LA IMPLEMENTACIÓN DE HERRAMIENTAS DE TRANSFORMACIÓN DIGITAL Y ASEGURAMIENTO DE CALIDAD</t>
  </si>
  <si>
    <t>https://community.secop.gov.co/Public/Tendering/OpportunityDetail/Index?noticeUID=CO1.NTC.5442298&amp;isFromPublicArea=True&amp;isModal=true&amp;asPopupView=true</t>
  </si>
  <si>
    <t>MC-CPS-192-2024</t>
  </si>
  <si>
    <t>0192-2024</t>
  </si>
  <si>
    <t>Xiomara Garcia Ortiz</t>
  </si>
  <si>
    <t>PRESTAR SERVICIOS PROFESIONALES AL GRUPO DE DANZA DE LA DIRECCIÓN DE ARTES EN LA ARTICULACIÓN INTERINSTITUCIONAL E INTERSECTORIAL REGIONAL Y NACIONAL, APOYANDO EL DESARROLLO DE ACCIONES QUE CONTRIBUYAN A LA SOSTENIBILIDAD Y FORTALECIMIENTO DE CONDICIONES LABORALES DE AGENTES DEL SECTOR, ASÍ COMO AL FOMENTO Y RECONOCIMIENTO A LAS ECONOMÍAS POPULARES</t>
  </si>
  <si>
    <t>https://community.secop.gov.co/Public/Tendering/OpportunityDetail/Index?noticeUID=CO1.NTC.5443597&amp;isFromPublicArea=True&amp;isModal=true&amp;asPopupView=true</t>
  </si>
  <si>
    <t>MC-CPS-193-2024</t>
  </si>
  <si>
    <t>0193-2024</t>
  </si>
  <si>
    <t>Angela María Ruiz Araque</t>
  </si>
  <si>
    <t>Prestar servicios para el desarrollo y evaluación de planes de registro y conservación preventiva y la conservación de las colecciones y del bien patrimonial de la Casa Museo Quinta de Bolívar</t>
  </si>
  <si>
    <t>Grupo Museos de Independencia y Quinta de Bolívar</t>
  </si>
  <si>
    <t>https://community.secop.gov.co/Public/Tendering/OpportunityDetail/Index?noticeUID=CO1.NTC.5443622&amp;isFromPublicArea=True&amp;isModal=true&amp;asPopupView=true</t>
  </si>
  <si>
    <t>MC-CPS-194-2024</t>
  </si>
  <si>
    <t>0194-2024</t>
  </si>
  <si>
    <t>Juan David Cuevas Redondo</t>
  </si>
  <si>
    <t>Prestar servicios de apoyo a la gestión para la actualización y seguimiento de los sistemas de información a cargo de la oficina asesora jurídica del ministerio de las culturas, los artes y los saberes</t>
  </si>
  <si>
    <t>https://community.secop.gov.co/Public/Tendering/OpportunityDetail/Index?noticeUID=CO1.NTC.5445985&amp;isFromPublicArea=True&amp;isModal=true&amp;asPopupView=true</t>
  </si>
  <si>
    <t>MC-CPS-195-2024</t>
  </si>
  <si>
    <t>0195-2024</t>
  </si>
  <si>
    <t>Briyith Natalia Torres Bayona</t>
  </si>
  <si>
    <t>https://community.secop.gov.co/Public/Tendering/OpportunityDetail/Index?noticeUID=CO1.NTC.5441340&amp;isFromPublicArea=True&amp;isModal=true&amp;asPopupView=true</t>
  </si>
  <si>
    <t>MC-CPS-196-2024</t>
  </si>
  <si>
    <t>0196-2024</t>
  </si>
  <si>
    <t>Luis Fernando Fino Sotelo</t>
  </si>
  <si>
    <t>Prestar servicios profesionales que brinden apoyo al grupo de defensa judicial y jurisdicción coactiva de la oficina asesora jurídica de las culturas, las artes y los saberes.</t>
  </si>
  <si>
    <t>https://community.secop.gov.co/Public/Tendering/OpportunityDetail/Index?noticeUID=CO1.NTC.5447849&amp;isFromPublicArea=True&amp;isModal=true&amp;asPopupView=true</t>
  </si>
  <si>
    <t>MC-CPS-197-2024</t>
  </si>
  <si>
    <t>0197-2024</t>
  </si>
  <si>
    <t>Diana Marcela Pardo Cardenas</t>
  </si>
  <si>
    <t>Prestación de servicios de apoyo a la gestión para brindar asistencia técnica administrativa y de apoyo a la Gestión al Despacho el Ministro en el control y seguimiento de actividades y trámites administrativos tales como comisiones y viáticos en sus diferentes etapas, así como manejo documental, de diferentes plataformas y apoyo en organización de archivo</t>
  </si>
  <si>
    <t>https://community.secop.gov.co/Public/Tendering/OpportunityDetail/Index?noticeUID=CO1.NTC.5442637&amp;isFromPublicArea=True&amp;isModal=true&amp;asPopupView=true</t>
  </si>
  <si>
    <t>MC-CPS-198-2024</t>
  </si>
  <si>
    <t>0198-2024</t>
  </si>
  <si>
    <t>Lucia Irene Ibañez Salazar</t>
  </si>
  <si>
    <t>Apoyar al Despacho del Ministro de las Culturas, las Artes y los Saberes en la implementación de Política Cultural así como la formulación, desarrollo y seguimiento de iniciativas, planes, proyectos y programas artísticos, de cultura de paz y agendas de acción territorial.</t>
  </si>
  <si>
    <t>https://community.secop.gov.co/Public/Tendering/OpportunityDetail/Index?noticeUID=CO1.NTC.5462265&amp;isFromPublicArea=True&amp;isModal=true&amp;asPopupView=true</t>
  </si>
  <si>
    <t>MC-CPS-199-2024</t>
  </si>
  <si>
    <t>0199-2024</t>
  </si>
  <si>
    <t>Karen Dayana Galindo Carranza</t>
  </si>
  <si>
    <t>PRESTAR LOS SERVICIOS PROFESIONALES PARA APOYAR EN LA GESTIÓN, SEGUIMIENTO Y CONTROL DE LA INFORMACIÓN E INDICADORES RELACIONADA DE LA ACTIVIDAD CONTRACTUAL A CARGO DEL GRUPO DE CONTRATOS Y CONVENIOS DEL MINISTERIO</t>
  </si>
  <si>
    <t>https://community.secop.gov.co/Public/Tendering/OpportunityDetail/Index?noticeUID=CO1.NTC.5442556&amp;isFromPublicArea=True&amp;isModal=true&amp;asPopupView=true</t>
  </si>
  <si>
    <t>MC-CPS-200-2024</t>
  </si>
  <si>
    <t>0200-2024</t>
  </si>
  <si>
    <t>Jaime Augusto De Greiff Cabezas</t>
  </si>
  <si>
    <t>PRESTAR LOS SERVICIOS PROFESIONALES A LA DIRECCIÓN DE AUDIOVISUALES CINE Y MEDIOS INTERACTIVOS DEL MINISTERIO DE LAS CULTURAS, LAS ARTES Y LOS SABERES, PARA APOYAR LA GESTIÓN DEL DESARROLLO TECNOLÓGICO, REPORTE DE MÉTRICAS Y ESTADÍSTICAS, SEGUIMIENTO, AJUSTES, ACTUALIZACIÓN Y PUBLICACIÓN DE CONTENIDOS PARA LA PLATAFORMA RETINA LATINA</t>
  </si>
  <si>
    <t>https://community.secop.gov.co/Public/Tendering/OpportunityDetail/Index?noticeUID=CO1.NTC.5444166&amp;isFromPublicArea=True&amp;isModal=true&amp;asPopupView=true</t>
  </si>
  <si>
    <t>MC-CPS-201-2024</t>
  </si>
  <si>
    <t>0201-2024</t>
  </si>
  <si>
    <t>Karen Alejandra Rivera Rojas</t>
  </si>
  <si>
    <t>PRESTAR SERVICIOS PROFESIONALES PARA APOYAR AL GRUPO DE GESTIÓN HUMANA EN LA IMPLEMENTACIÓN DE LAS POLÍTICAS ESTABLECIDAS EN LAS DIMENSIONES DE TALENTO HUMANO Y GESTIÓN DEL CONOCIMIENTO DEL MODELO INTEGRADO DE PLANEACIÓN Y GESTIÓN - MIPG, Y PARA MANTENER Y MEJORAR EL PROCESO DE GESTIÓN HUMANA EN EL MARCO DEL SISTEMA INTEGRADO DE GESTIÓN INSTITUCIONAL, ASÍ COMO LIDERAR LOS PROCESOS DE PLANEACIÓN Y PRESUPUESTALES AL INTERIOR DEL GRUPO.</t>
  </si>
  <si>
    <t>https://community.secop.gov.co/Public/Tendering/OpportunityDetail/Index?noticeUID=CO1.NTC.5446970&amp;isFromPublicArea=True&amp;isModal=true&amp;asPopupView=true</t>
  </si>
  <si>
    <t>MC-CPS-202-2024</t>
  </si>
  <si>
    <t>0202-2024</t>
  </si>
  <si>
    <t>Wilmer Gustavo Mogollón Duque</t>
  </si>
  <si>
    <t>Prestar  servicios  profesionales  para  el  desarrollo  de  software,  soporte  de aplicaciones y monitoreo de los sistemas de seguridad informática implementados por el  grupo  de  tecnologías  y  sistemas  de  información  del  Ministerio  de  las  Culturas,  las Artes y los Saberes.</t>
  </si>
  <si>
    <t>https://community.secop.gov.co/Public/Tendering/OpportunityDetail/Index?noticeUID=CO1.NTC.5443851&amp;isFromPublicArea=True&amp;isModal=true&amp;asPopupView=true</t>
  </si>
  <si>
    <t>MC-CPS-203-2024</t>
  </si>
  <si>
    <t>0203-2024</t>
  </si>
  <si>
    <t>Alvaro De Jesus Bernal Angel</t>
  </si>
  <si>
    <t>Prestar los servicios profesionales de apoyo a la administración y gestión de la plataforma de TI, servidores, sistemas de almacenamiento y nubes públicas y privadas del grupo de tecnologías y sistemas de información del Ministerio de las Culturas, las Artes y los Saberes</t>
  </si>
  <si>
    <t>https://community.secop.gov.co/Public/Tendering/OpportunityDetail/Index?noticeUID=CO1.NTC.5446504&amp;isFromPublicArea=True&amp;isModal=true&amp;asPopupView=true</t>
  </si>
  <si>
    <t>MC-CPS-204-2024</t>
  </si>
  <si>
    <t>0204-2024</t>
  </si>
  <si>
    <t>Claudia Rocio Mendivelso Gamboa</t>
  </si>
  <si>
    <t>Prestar servicios profesionales para la consulta, referencia especializada y difusión de los acervos que custodia en sus colecciones la Biblioteca Nacional.</t>
  </si>
  <si>
    <t>https://community.secop.gov.co/Public/Tendering/OpportunityDetail/Index?noticeUID=CO1.NTC.5460478&amp;isFromPublicArea=True&amp;isModal=true&amp;asPopupView=true</t>
  </si>
  <si>
    <t>MC-CPS-205-2024</t>
  </si>
  <si>
    <t>0205-2024</t>
  </si>
  <si>
    <t>Harry Castellanos Sánchez</t>
  </si>
  <si>
    <t>Prestar servicios de apoyo a la gestión para la organización, preparación, ubicación y acceso al acervo bibliográfico y documental que custodia en sus colecciones la biblioteca nacional de Colombia</t>
  </si>
  <si>
    <t>https://community.secop.gov.co/Public/Tendering/OpportunityDetail/Index?noticeUID=CO1.NTC.5461126&amp;isFromPublicArea=True&amp;isModal=true&amp;asPopupView=true</t>
  </si>
  <si>
    <t>MC-CPS-206-2024</t>
  </si>
  <si>
    <t>0206-2024</t>
  </si>
  <si>
    <t>Xiomara Yolanda Vanegas Prieto</t>
  </si>
  <si>
    <t>BRINDAR APOYO ADMINISTRATIVO EN LA GESTION DE ARCHIVO FÍSICO Y DIGITAL DE LOS DIFERENTES DOCUMENTOS Y DE OTROS TRÁMITES ADMINISTRATIVOS QUE SE GENEREN EN EL GRUPO DE GESTIÓN FINANCIERA Y CONTABLE DEL MINISTERIO.</t>
  </si>
  <si>
    <t>https://community.secop.gov.co/Public/Tendering/OpportunityDetail/Index?noticeUID=CO1.NTC.5445414&amp;isFromPublicArea=True&amp;isModal=true&amp;asPopupView=true</t>
  </si>
  <si>
    <t>MC-CPS-207-2024</t>
  </si>
  <si>
    <t>0207-2024</t>
  </si>
  <si>
    <t>Vanessa Adatto Mandowsky</t>
  </si>
  <si>
    <t>Prestar los servicios de apoyo a la gestión al Centro Nacional de las Artes del Ministerio de Las Culturas, Las Artes y Los Saberes, con el fin de apoyar la producción en coordinación con la producción general, requerida para la puesta en escena de todos los eventos que produzca el CNA</t>
  </si>
  <si>
    <t>https://community.secop.gov.co/Public/Tendering/OpportunityDetail/Index?noticeUID=CO1.NTC.5447722&amp;isFromPublicArea=True&amp;isModal=true&amp;asPopupView=true</t>
  </si>
  <si>
    <t>MC-CPS-208-2024</t>
  </si>
  <si>
    <t>0208-2024</t>
  </si>
  <si>
    <t>Diego Mauricio Peñaloza Castro</t>
  </si>
  <si>
    <t>PRESTAR LOS SERVICIOS PROFESIONALES COMO ABOGADO EN LA DIRECCIÓN DE ARTES DEL MINISTERIO DE LAS CULTURAS, LAS ARTES Y LOS SABERES, DE ACUERDO CON SUS COMPETENCIAS, PARA APOYAR LOS DIFERENTES PROGRAMAS Y PROYECTOS DE LA DIRECCIÓN, EN TEMAS JURÍDICOS DE ACUERDO CON EL DECRETO 2260 DE 2018</t>
  </si>
  <si>
    <t>https://community.secop.gov.co/Public/Tendering/OpportunityDetail/Index?noticeUID=CO1.NTC.5454717&amp;isFromPublicArea=True&amp;isModal=true&amp;asPopupView=true</t>
  </si>
  <si>
    <t>MC-CPS-209-2024</t>
  </si>
  <si>
    <t>0209-2024</t>
  </si>
  <si>
    <t>Alejandra Sarria Molano</t>
  </si>
  <si>
    <t>PRESTAR LOS SERVICIOS PROFESIONALES A LA DIRECCIÓN DE ARTES DEL MINISTERIO DE LAS CULTURAS, LAS ARTES Y LOS SABERES PARA ORIENTAR Y ACOMPAÑAR EL DISEÑO, IMPLEMENTACIÓN Y EJECUCIÓN DE PROYECTOS, POLÍTICAS Y ESTRATEGIAS ENCAMINADAS AL FORTALECIMIENTO DEL CAMPO DE LAS ARTES VISUALES EN TODAS SUS DIMENSIONES; CON FUNDAMENTO EN LA LEY DE CULTURA Y EL PLAN NACIONAL PARA LAS ARTES, LOS PROCESOS DE INTERNACIONALIZACIÓN Y LAS GESTIONES DE CULTURA DE PAZ.</t>
  </si>
  <si>
    <t>https://community.secop.gov.co/Public/Tendering/OpportunityDetail/Index?noticeUID=CO1.NTC.5455781&amp;isFromPublicArea=True&amp;isModal=true&amp;asPopupView=true</t>
  </si>
  <si>
    <t>MC-CPS-210-2024</t>
  </si>
  <si>
    <t>0210-2024</t>
  </si>
  <si>
    <t>Harrinson Fabian Rodriguez Lagos</t>
  </si>
  <si>
    <t>Prestar servicios de apoyo a la gestión mediante la asistencia técnica, operativa y de gestión documental requerida para el desarrollo de los programas y proyectos de la Dirección de Artes en sus diferentes áreas artísticas Internacionalización producción</t>
  </si>
  <si>
    <t>https://community.secop.gov.co/Public/Tendering/OpportunityDetail/Index?noticeUID=CO1.NTC.5458094&amp;isFromPublicArea=True&amp;isModal=true&amp;asPopupView=true</t>
  </si>
  <si>
    <t>MC-CPS-211-2024</t>
  </si>
  <si>
    <t>0211-2024</t>
  </si>
  <si>
    <t>Liliana Del Pilar Flechas Rodriguez</t>
  </si>
  <si>
    <t>PRESTAR SERVICIOS PROFESIONALES AL PROGRAMA ARTE, PAZ Y SABERES EN LOS TERRITORIOS DE LA DIRECCIÓN DE ARTES DEL MINISTERIO DE LAS CULTURAS, LAS ARTES Y LOS SABERES, EN LA PLANEACIÓN, IMPLEMENTACIÓN Y SEGUIMIENTO DE PROYECTOS Y ACCIONES ORIENTADOS A LA FORMACIÓN Y A LA CREACIÓN ARTÍSTICA Y CULTURAL, EN EL MARCO DEL EJE ESTRATÉGICO DE CULTURA DE PAZ.</t>
  </si>
  <si>
    <t>https://community.secop.gov.co/Public/Tendering/OpportunityDetail/Index?noticeUID=CO1.NTC.5556134&amp;isFromPublicArea=True&amp;isModal=true&amp;asPopupView=true</t>
  </si>
  <si>
    <t>MC-CPS-212-2024</t>
  </si>
  <si>
    <t>0212-2024</t>
  </si>
  <si>
    <t>Jeisson Iván Cuellar Sánchez</t>
  </si>
  <si>
    <t>Prestar servicios profesionales para coadyuvar con los servicios de consulta, referencia especializada y difusión de los acervos que custodia en sus colecciones la Biblioteca Nacional, de conformidad con el plan de trabajo institucional</t>
  </si>
  <si>
    <t>https://community.secop.gov.co/Public/Tendering/OpportunityDetail/Index?noticeUID=CO1.NTC.5475643&amp;isFromPublicArea=True&amp;isModal=true&amp;asPopupView=true</t>
  </si>
  <si>
    <t>MC-CPS-213-2024</t>
  </si>
  <si>
    <t>0213-2024</t>
  </si>
  <si>
    <t>Hugo Alberto Herrera Monar</t>
  </si>
  <si>
    <t>Prestar los servicios de apoyo a la gestión en las actividades de soporte técnico de primero y segundo nivel de hardware, software, tareas de apoyo a la gestión, que permitan el funcionamiento adecuado de los servicios de la plataforma tecnológica que soportan las actividades misionales de la biblioteca y de la Red Nacional de Bibliotecas Públicas</t>
  </si>
  <si>
    <t>https://community.secop.gov.co/Public/Tendering/OpportunityDetail/Index?noticeUID=CO1.NTC.5472027&amp;isFromPublicArea=True&amp;isModal=true&amp;asPopupView=true</t>
  </si>
  <si>
    <t>MC-CPS-214-2024</t>
  </si>
  <si>
    <t>0214-2024</t>
  </si>
  <si>
    <t xml:space="preserve">Gustavo Adolfo Arciniegas Villanueva </t>
  </si>
  <si>
    <t>PRESTACIÓN DE SERVICIOS PROFESIONALES A LA DIRECCIÓN DE POBLACIONES PARA EL DESARROLLO DE ESTRATEGIAS TÉCNICAS Y DE SEGUIMIENTO, ORIENTADAS AL DESARROLLO DE POLÍTICAS PÚBLICAS, PLANES Y PROGRAMAS CULTURALES DE LOS DIVERSOS GRUPOS POBLACIONALES.</t>
  </si>
  <si>
    <t>https://community.secop.gov.co/Public/Tendering/OpportunityDetail/Index?noticeUID=CO1.NTC.5446953&amp;isFromPublicArea=True&amp;isModal=true&amp;asPopupView=true</t>
  </si>
  <si>
    <t>MC-CPS-215-2024</t>
  </si>
  <si>
    <t>0215-2024</t>
  </si>
  <si>
    <t>José Ignacio Garzón Rodríguez</t>
  </si>
  <si>
    <t>Prestar los servicios de apoyo a la gestión, en el Grupo de Conservación, para realizar la digitalización de documentos de los acervos patrimoniales de la U.A.E. Biblioteca Nacional, incorporarlos en la Biblioteca Digital y proporcionar servicios digitales a usuarios internos y externos de la Biblioteca</t>
  </si>
  <si>
    <t>https://community.secop.gov.co/Public/Tendering/OpportunityDetail/Index?noticeUID=CO1.NTC.5468844&amp;isFromPublicArea=True&amp;isModal=true&amp;asPopupView=true</t>
  </si>
  <si>
    <t>MC-CPS-216-2024</t>
  </si>
  <si>
    <t>0216-2024</t>
  </si>
  <si>
    <t>Cristian Camilo Cardenas Loaiza</t>
  </si>
  <si>
    <t>Prestar servicios profesionales para apoyar la gestión contable y financiera, así como para la
realización de auditorías internas, evaluaciones y seguimientos propios de la
Evaluación independiente</t>
  </si>
  <si>
    <t>https://community.secop.gov.co/Public/Tendering/OpportunityDetail/Index?noticeUID=CO1.NTC.5447771&amp;isFromPublicArea=True&amp;isModal=true&amp;asPopupView=true</t>
  </si>
  <si>
    <t>MC-CPS-217-2024</t>
  </si>
  <si>
    <t>0217-2024</t>
  </si>
  <si>
    <t>Angelica Maria Frascica Escobar</t>
  </si>
  <si>
    <t>PRESTAR LOS SERVICIOS PROFESIONALES A LA DIRECCIÓN DE ARTES - GRUPO DE MÚSICA -PLAN NACIONAL DE MÚSICA PARA LA CONVIVENCIA - PNMC EN EL APOYO DE CONTENIDOS DE POLÍTICAS DE FORMACIÓN Y PROCESOS TERRITORIALES Y SECTORIALES Y SU IMPLEMENTACIÓN</t>
  </si>
  <si>
    <t>https://community.secop.gov.co/Public/Tendering/OpportunityDetail/Index?noticeUID=CO1.NTC.5487040&amp;isFromPublicArea=True&amp;isModal=true&amp;asPopupView=true</t>
  </si>
  <si>
    <t>MC-CPS-218-2024</t>
  </si>
  <si>
    <t>0218-2024</t>
  </si>
  <si>
    <t>Julián Andrés Vargas Leal</t>
  </si>
  <si>
    <t>https://community.secop.gov.co/Public/Tendering/OpportunityDetail/Index?noticeUID=CO1.NTC.5544995&amp;isFromPublicArea=True&amp;isModal=true&amp;asPopupView=true</t>
  </si>
  <si>
    <t>MC-CPS-219-2024</t>
  </si>
  <si>
    <t>0219-2024</t>
  </si>
  <si>
    <t>Mónica Mireya Montero Rodriguez</t>
  </si>
  <si>
    <t>Prestar servicios de apoyo para realizar el control técnico y de documentación de las acciones de conservación preventiva e intervenciones en el Grupo de Conservación de la Biblioteca Nacional de Colombia, y así mismo, aportar a la realización de estas planificadas mensualmente</t>
  </si>
  <si>
    <t>https://community.secop.gov.co/Public/Tendering/OpportunityDetail/Index?noticeUID=CO1.NTC.5461893&amp;isFromPublicArea=True&amp;isModal=true&amp;asPopupView=true</t>
  </si>
  <si>
    <t>MC-CPS-220-2024</t>
  </si>
  <si>
    <t>0220-2024</t>
  </si>
  <si>
    <t xml:space="preserve">Diana Marcela Castellanos Pérez </t>
  </si>
  <si>
    <t>PRESTAR SERVICIOS DE APOYO A LA GESTIÓN AL GRUPO DE TEATRO DE LA DIRECCIÓN DE ARTES DEL MINISTERIO DE LAS CULTURAS, LAS ARTES Y LOS SABERES, EN LO CONCERNIENTE A LOS SISTEMAS DE INFORMACIÓN, ACTIVIDADES DE DIFUSIÓN, COMUNICACIÓN, INDICADORES Y PLATAFORMA SIARTES</t>
  </si>
  <si>
    <t>https://community.secop.gov.co/Public/Tendering/OpportunityDetail/Index?noticeUID=CO1.NTC.5685566&amp;isFromPublicArea=True&amp;isModal=true&amp;asPopupView=true</t>
  </si>
  <si>
    <t>MC-CPS-221-2024</t>
  </si>
  <si>
    <t>0221-2024</t>
  </si>
  <si>
    <t>Hugo Samuel Valero Torres</t>
  </si>
  <si>
    <t>Prestar servicios profesionales a la Biblioteca Nacional para apoyar las actividades necesarias para la administración y soporte de la infraestructura tecnológica.</t>
  </si>
  <si>
    <t>https://community.secop.gov.co/Public/Tendering/OpportunityDetail/Index?noticeUID=CO1.NTC.5457134&amp;isFromPublicArea=True&amp;isModal=true&amp;asPopupView=true</t>
  </si>
  <si>
    <t>MC-CPS-222-2024</t>
  </si>
  <si>
    <t>0222-2024</t>
  </si>
  <si>
    <t>Laura Daniela Perdomo Ramos</t>
  </si>
  <si>
    <t>Prestar servicios profesionales para la llevar a cabo las actividades de las salas didácticas itinerantes de los museos Colonial y Santa Clara, así como en la conceptualización de los productos pedagógicos dirigidos a los diferentes públicos de los museos</t>
  </si>
  <si>
    <t>https://community.secop.gov.co/Public/Tendering/OpportunityDetail/Index?noticeUID=CO1.NTC.5452556&amp;isFromPublicArea=True&amp;isModal=true&amp;asPopupView=true</t>
  </si>
  <si>
    <t>MC-CPS-223-2024</t>
  </si>
  <si>
    <t>0223-2024</t>
  </si>
  <si>
    <t>Natalia María Juanita Lerzundy Peñafort</t>
  </si>
  <si>
    <t>Prestar los servicios profesionales para apoyar las actividades de conservación de los museos Colonial y Santa Clara.</t>
  </si>
  <si>
    <t>https://community.secop.gov.co/Public/Tendering/OpportunityDetail/Index?noticeUID=CO1.NTC.5456628&amp;isFromPublicArea=True&amp;isModal=true&amp;asPopupView=true</t>
  </si>
  <si>
    <t>MC-CPS-224-2024</t>
  </si>
  <si>
    <t>0224-2024</t>
  </si>
  <si>
    <t>Jesús Armando Gutiérrez Cuesta</t>
  </si>
  <si>
    <t>Prestar servicios para apoyar las actividades del área de museografía y de conservación tales como montaje de elementos gráficos, elaboración y modificación de mobiliario museográfico, movimientos de mobiliario y de obras, y mantenimiento de las exhibiciones museográficas</t>
  </si>
  <si>
    <t>https://community.secop.gov.co/Public/Tendering/OpportunityDetail/Index?noticeUID=CO1.NTC.5480136&amp;isFromPublicArea=True&amp;isModal=true&amp;asPopupView=true</t>
  </si>
  <si>
    <t>MC-CPS-225-2024</t>
  </si>
  <si>
    <t>0225-2024</t>
  </si>
  <si>
    <t>Jhonatan Chinchilla Pérez</t>
  </si>
  <si>
    <t>Prestar servicios profesionales para organizar las actividades del área de divulgación y prensa, relacionadas con la misión y visión de los museos como eventos educativos y culturales y demás actividades expositivas, investigativas de los Museos Colonial y Santa Clara</t>
  </si>
  <si>
    <t>https://community.secop.gov.co/Public/Tendering/OpportunityDetail/Index?noticeUID=CO1.NTC.5458003&amp;isFromPublicArea=True&amp;isModal=true&amp;asPopupView=true</t>
  </si>
  <si>
    <t>MC-CPS-226-2024</t>
  </si>
  <si>
    <t>0226-2024</t>
  </si>
  <si>
    <t>Juan Carlos Sanchez Moscote</t>
  </si>
  <si>
    <t>Prestar servicios de apoyo a la gestión, al interior del Grupo de Control Interno Disciplinario de la Secretaría General, brindando soporte en los asuntos de competencia del grupo y en el impulso procesal de los expedientes disciplinarios, proyectar, tramitar y suscribir los oficios de solicitudes de pruebas y/o requerimientos, citaciones, comunicaciones y notificaciones, así como en los reportes de gestión en los sistemas de información y/o aplicativos institucionales (PQRSD, AZDIGITAL, ISOLUCI</t>
  </si>
  <si>
    <t>https://community.secop.gov.co/Public/Tendering/OpportunityDetail/Index?noticeUID=CO1.NTC.5450693&amp;isFromPublicArea=True&amp;isModal=true&amp;asPopupView=true</t>
  </si>
  <si>
    <t>MC-CPS-227-2024</t>
  </si>
  <si>
    <t>0227-2024</t>
  </si>
  <si>
    <t xml:space="preserve">Juan Pablo Marroquin Gonzalez </t>
  </si>
  <si>
    <t>PRESTAR LOS SERVICIOS PROFESIONALES AL GRUPO DE GESTIÓN ADMINISTRATIVA Y SERVICIOS, PARA EL MANEJO, CONTROL, SEGUIMIENTO Y EJECUCIÓN DE LAS ACTIVIDADES RELACIONADAS CON EL MANTENIMIENTO CORRECTIVO Y PREVENTIVO DE LOS BIENES MUEBLES E INMUEBLES DEL MINISTERIO DE LAS CULTURAS, LAS ARTES Y LO SABERES Y DE AQUELLOS SOBRE LOS CUALES TIENE SU ADMINISTRACIÓN</t>
  </si>
  <si>
    <t>https://community.secop.gov.co/Public/Tendering/OpportunityDetail/Index?noticeUID=CO1.NTC.5454010&amp;isFromPublicArea=True&amp;isModal=true&amp;asPopupView=true</t>
  </si>
  <si>
    <t>MC-CPS-228-2024</t>
  </si>
  <si>
    <t>0228-2024</t>
  </si>
  <si>
    <t>Sara Virginia Rueda Barrios</t>
  </si>
  <si>
    <t>Prestar servicios profesionales para ejecutar las actividades administrativas, operativas, de archivo e inventario de las tiendas, requeridas por los museos colonial y santa clara</t>
  </si>
  <si>
    <t>https://community.secop.gov.co/Public/Tendering/OpportunityDetail/Index?noticeUID=CO1.NTC.5458240&amp;isFromPublicArea=True&amp;isModal=true&amp;asPopupView=true</t>
  </si>
  <si>
    <t>MC-CPS-229-2024</t>
  </si>
  <si>
    <t>0229-2024</t>
  </si>
  <si>
    <t>Luisa Fernanda Orjuela Mora</t>
  </si>
  <si>
    <t>Prestar servicios de apoyo a la gestión del Grupo de Gestión Documental en la elaboración, actualización e implementación de procedimientos e instrumentos archivísticos del Ministerio de las Culturas, las Artes y los Saberes.</t>
  </si>
  <si>
    <t>Grupo de Gestión Documental</t>
  </si>
  <si>
    <t>https://community.secop.gov.co/Public/Tendering/OpportunityDetail/Index?noticeUID=CO1.NTC.5453620&amp;isFromPublicArea=True&amp;isModal=true&amp;asPopupView=true</t>
  </si>
  <si>
    <t>MC-CPS-230-2024</t>
  </si>
  <si>
    <t>0230-2024</t>
  </si>
  <si>
    <t>Daniela Sierra Navarreta</t>
  </si>
  <si>
    <t>Prestar los servicios profesionales a la Dirección de Estrategia, Desarrollo y Emprendimiento para apoyar la construcción e implementación de estrategias, acciones y/o programas alrededor de las escuelas taller y las economías culturales, populares y comunitarias en el sector de las culturas, las artes y los saberes</t>
  </si>
  <si>
    <t>https://community.secop.gov.co/Public/Tendering/OpportunityDetail/Index?noticeUID=CO1.NTC.5461631&amp;isFromPublicArea=True&amp;isModal=true&amp;asPopupView=true</t>
  </si>
  <si>
    <t>MC-CPS-231-2024</t>
  </si>
  <si>
    <t>0231-2024</t>
  </si>
  <si>
    <t>Andrea Ascencio Acevedo</t>
  </si>
  <si>
    <t>APOYAR LA SUPERVISIÓN DEL PROCESO DE ASEO Y CAFETERÍA EN LAS DIFERENTES SEDES DEL MINISTERIO DE LAS CULTURAS, LAS ARTES Y LOS SABERES, ASÍ COMO PROYECTAR LOS ESTUDIOS PREVIOS A PROCESOS TRANSVERSALES REQUERIDOS PARA FORTALECER LOS
PROCESOS DE MANTENIMIENTO DE TODAS LAS SEDES A CARGO DEL MINISTERIO DE LAS CULTURAS LAS ARTES Y LOS SABERES</t>
  </si>
  <si>
    <t>https://community.secop.gov.co/Public/Tendering/OpportunityDetail/Index?noticeUID=CO1.NTC.5459924&amp;isFromPublicArea=True&amp;isModal=true&amp;asPopupView=true</t>
  </si>
  <si>
    <t>MC-CPS-232-2024</t>
  </si>
  <si>
    <t>0232-2024</t>
  </si>
  <si>
    <t>Daniel Stiven Garay Sanchez</t>
  </si>
  <si>
    <t>Prestación de servicios profesionales para apoyar la atención a los derechos de petición, requerimientos y consultas elevadas al Despacho del Ministerio las Culturas, las Artes y los Saberes, así como adelantar las actividades requeridas para apoyar el relacionamiento legislativo del Ministerio.</t>
  </si>
  <si>
    <t>https://community.secop.gov.co/Public/Tendering/OpportunityDetail/Index?noticeUID=CO1.NTC.5455598&amp;isFromPublicArea=True&amp;isModal=true&amp;asPopupView=true</t>
  </si>
  <si>
    <t>MC-CPS-233-2024</t>
  </si>
  <si>
    <t>0233-2024</t>
  </si>
  <si>
    <t>Victor Manuel Gaviria Diaz</t>
  </si>
  <si>
    <t>Prestación de servicios profesionales al Despacho del Ministro de las Culturas las Artes y los Saberes, para apoyar las actividades de relacionamiento con el Congreso, la elaboración de conceptos con 
respecto a la gestión legislativa, así como en la respuesta a requerimientos</t>
  </si>
  <si>
    <t>https://community.secop.gov.co/Public/Tendering/OpportunityDetail/Index?noticeUID=CO1.NTC.5455547&amp;isFromPublicArea=True&amp;isModal=true&amp;asPopupView=true</t>
  </si>
  <si>
    <t>MC-CPS-234-2024</t>
  </si>
  <si>
    <t>0234-2024</t>
  </si>
  <si>
    <t>Martha Isabel Fajardo Pulido</t>
  </si>
  <si>
    <t>Prestación de servicios profesionales para atender los requerimientos del Despacho del Ministro de las Culturas, las Artes y los Saberes referente a los asuntos legislativos y la cultura de paz.</t>
  </si>
  <si>
    <t>https://community.secop.gov.co/Public/Tendering/OpportunityDetail/Index?noticeUID=CO1.NTC.5459362&amp;isFromPublicArea=True&amp;isModal=true&amp;asPopupView=true</t>
  </si>
  <si>
    <t>MC-CPS-235-2024</t>
  </si>
  <si>
    <t>0235-2024</t>
  </si>
  <si>
    <t xml:space="preserve">Daniela Ruiz Hidalgo </t>
  </si>
  <si>
    <t>PRESTACIÓN DE SERVICIOS PROFESIONALES A LA DIRECCIÓN DE POBLACIONES PARA LA PLANEACIÓN Y ARTICULACIÓN INTERINSTITUCIONAL DE LAS ESTRATEGIAS, LÍNEAS Y PROGRAMAS CULTURALES DIRIGIDOS A LOS DIFERENTES GRUPOS POBLACIONALES</t>
  </si>
  <si>
    <t>https://community.secop.gov.co/Public/Tendering/OpportunityDetail/Index?noticeUID=CO1.NTC.5460685&amp;isFromPublicArea=True&amp;isModal=true&amp;asPopupView=true</t>
  </si>
  <si>
    <t>MC-CPS-236-2024</t>
  </si>
  <si>
    <t>0236-2024</t>
  </si>
  <si>
    <t xml:space="preserve">Doris Natalia Riveros González </t>
  </si>
  <si>
    <t>PRESTAR SERVICIOS PROFESIONALES EN MATERIA JURÍDICA Y 
CONTRACTUAL A LA DIRECCIÓN DE POBLACIONES, EN LA ESTRUCTURACIÓN Y SEGUIMIENTO DE LOS 
DIFERENTES PROCESOS CONTRACTUALES.</t>
  </si>
  <si>
    <t>https://community.secop.gov.co/Public/Tendering/OpportunityDetail/Index?noticeUID=CO1.NTC.5459644&amp;isFromPublicArea=True&amp;isModal=true&amp;asPopupView=true</t>
  </si>
  <si>
    <t>MC-CPS-237-2024</t>
  </si>
  <si>
    <t>0237-2024</t>
  </si>
  <si>
    <t>Kevin David Pulido Barrera</t>
  </si>
  <si>
    <t>Prestar servicios de apoyo a la gestión del Grupo de Gestión Documental en la atención y control de los servicios archivísticos que soliciten al Archivo Central del Ministerio de las Culturas, las Artes y los Saberes, así como la organización de los expedientes ubicados en este, cumpliendo con la normatividad vigente.</t>
  </si>
  <si>
    <t>https://community.secop.gov.co/Public/Tendering/OpportunityDetail/Index?noticeUID=CO1.NTC.5466487&amp;isFromPublicArea=True&amp;isModal=true&amp;asPopupView=true</t>
  </si>
  <si>
    <t>MC-CPS-238-2024</t>
  </si>
  <si>
    <t>0238-2024</t>
  </si>
  <si>
    <t>John Edisson Cárdenas Vega</t>
  </si>
  <si>
    <t>PRESTAR SERVICIOS PROFESIONALES AL GRUPO DE CONCERTACIÓN Y ESTÍMULOS EN LA GESTIÓN DE RESPUESTAS A LAS INQUIETUDES  Y  REQUERIMIENTOS  (PQRSD)  RECIBIDAS  EN  EL  DESARROLLO  DE LAS CONVOCATORIAS DEL GRUPO, BRINDANDO ACOMPAÑAMIENTO A LAS DIFERENTES ÁREAS DEL MINISTERIO Y/O PARTICIPANTES.</t>
  </si>
  <si>
    <t>https://community.secop.gov.co/Public/Tendering/OpportunityDetail/Index?noticeUID=CO1.NTC.5464102&amp;isFromPublicArea=True&amp;isModal=true&amp;asPopupView=true</t>
  </si>
  <si>
    <t>MC-CPS-239-2024</t>
  </si>
  <si>
    <t>0239-2024</t>
  </si>
  <si>
    <t>Leonardo Favio Velandia Espinosa</t>
  </si>
  <si>
    <t>PRESTAR  SERVICIOS  PROFESIONALES PARA APOYAR LOS PROCESOS DE MANTENIMIENTO, DESARROLLO E IMPLEMENTACIÓN  DE  LOS  APLICATIVOS  O  COMPONENTES  QUE  SE  DEFINAN SOBRE LOS SISTEMAS DE INFORMACIÓN NUEVOS Y EXISTENTES DEL GRUPO DE CONCERTACIÓN  Y  ESTÍMULOS  PARA  LAS  CONNVOCATORIAS  DEL  GRUPO.</t>
  </si>
  <si>
    <t>https://community.secop.gov.co/Public/Tendering/OpportunityDetail/Index?noticeUID=CO1.NTC.5467248&amp;isFromPublicArea=True&amp;isModal=true&amp;asPopupView=true</t>
  </si>
  <si>
    <t>MC-CPS-240-2024</t>
  </si>
  <si>
    <t>0240-2024</t>
  </si>
  <si>
    <t>Luz Adriana Bustamante Vargas</t>
  </si>
  <si>
    <t>PRESTAR SERVICIOS PROFESIONALES EN EL MANTENIMIENTO, DESARROLLO E IMPLEMENTACIÓN SOBRE APLICATIVOS NUEVOS Y EXISTENTES DEL GRUPO DE CONCERTACIÓN Y ESTÍMULOS, CON ENFOQUE EN EL DISEÑO DE REPORTES EN HERRAMIENTAS POWER  BI, BAJO LAS PLATAFORMAS ESTABLECIDAS POR EL MINISTERIO DE LAS CULTURAS, LAS HERRAMIENTAS DE SOFTWARE USADAS, LINEAMIENTOS DE ARQUITECTURA, ESTÁNDARES DE DESARROLLO DE SOFTWARE Y DE SEGURIDAD INFORMÁTICA, DEFINIDOS POR EL GRUPO DE GESTIÓN DE SISTEMAS DE TECNOLOGÍA...</t>
  </si>
  <si>
    <t>https://community.secop.gov.co/Public/Tendering/OpportunityDetail/Index?noticeUID=CO1.NTC.5464472&amp;isFromPublicArea=True&amp;isModal=true&amp;asPopupView=true</t>
  </si>
  <si>
    <t>MC-CPS-241-2024</t>
  </si>
  <si>
    <t>0241-2024</t>
  </si>
  <si>
    <t>Marlen Díaz Lemus</t>
  </si>
  <si>
    <t>PRESTAR SERVICIOS PROFESIONALES PARA APOYAR PROCESOS ADMINISTRATIVOS, FINANCIEROS, REPORTES, ANÁLISIS Y SEGUIMIENTO A LA INFORMACIÓN PRODUCTO DE LAS CONVOCATORIAS DEL  GRUPO DE CONCERTACIÓN Y ESTÍMULOS</t>
  </si>
  <si>
    <t>https://community.secop.gov.co/Public/Tendering/OpportunityDetail/Index?noticeUID=CO1.NTC.5463070&amp;isFromPublicArea=True&amp;isModal=true&amp;asPopupView=true</t>
  </si>
  <si>
    <t>MC-CPS-242-2024</t>
  </si>
  <si>
    <t>0242-2024</t>
  </si>
  <si>
    <t>Giovanny Alexander Solorzano Quenguan</t>
  </si>
  <si>
    <t>PRESTAR LOS SERVICIOS PROFESIONALES, TÉCNICOS Y CONCEPTUALES PARA LA GESTIÓN DE LOS PROCESOS QUE SE REQUIERAN DENTRO DE LAS CONVOCATORIAS DEL GRUPO DE CONCERTACIÓN Y ESTÍMULOS</t>
  </si>
  <si>
    <t>https://community.secop.gov.co/Public/Tendering/OpportunityDetail/Index?noticeUID=CO1.NTC.5461484&amp;isFromPublicArea=True&amp;isModal=true&amp;asPopupView=true</t>
  </si>
  <si>
    <t>MC-CPS-243-2024</t>
  </si>
  <si>
    <t>0243-2024</t>
  </si>
  <si>
    <t>Tania Giselly Ordoñez Fuentes</t>
  </si>
  <si>
    <t>Prestar servicios profesionales para
realizar el análisis y sistematización de la información soporte de las auditorías y
seguimientos propios de la Evaluación independiente</t>
  </si>
  <si>
    <t>https://community.secop.gov.co/Public/Tendering/OpportunityDetail/Index?noticeUID=CO1.NTC.5461106&amp;isFromPublicArea=True&amp;isModal=true&amp;asPopupView=true</t>
  </si>
  <si>
    <t>MC-CPS-244-2024</t>
  </si>
  <si>
    <t>0244-2024</t>
  </si>
  <si>
    <t xml:space="preserve">Jennifer Botero Reyes </t>
  </si>
  <si>
    <t>PRESTAR LOS SERVICIOS PROFESIONALES  PARA LA VERIFICACIÓN, REVISIÓN Y SEGUIMIENTO DE LOS ASUNTOS JURÍDICOS, PRECONTRACTUALES, CONTRACTUALES Y POSTCONTRACTUALES DE LA DIRECCIÓN DE POBLACIONES DEL MINISTERIO DE LAS CULTURAS, LAS ARTES Y LOS SABERES</t>
  </si>
  <si>
    <t>https://community.secop.gov.co/Public/Tendering/OpportunityDetail/Index?noticeUID=CO1.NTC.5470404&amp;isFromPublicArea=True&amp;isModal=true&amp;asPopupView=true</t>
  </si>
  <si>
    <t>MC-CPS-245-2024</t>
  </si>
  <si>
    <t>0245-2024</t>
  </si>
  <si>
    <t xml:space="preserve">Fabio Alejandro Villalobos Ramírez </t>
  </si>
  <si>
    <t>PRESTAR SERVICIOS PROFESIONALES A LA DIRECCIÓN DE FOMENTO REGIONAL DEL  MINISTERIO DE LAS CULTURAS, LAS ARTES Y LOS SABERES,  PARA APOYAR Y ACOMPAÑAR LA IMPLEMENTACIÓN DE LOS PLANES, PROYECTOS Y PROGRAMAS DE LA DIRECCIÓN, EN EL MARCO DE LA CONSOLIDACIÓN DEL SISTEMA NACIONAL DE CULTURA Y EL DESARROLLO Y CONSOLIDACIÓN DEL PROGRAMA BEPS PARA CREADORES Y GESTORES CULTURALES FORTALECIENDO LA GOBERNANZA CULTURAL TERRITORIAL.</t>
  </si>
  <si>
    <t>https://community.secop.gov.co/Public/Tendering/OpportunityDetail/Index?noticeUID=CO1.NTC.5461870&amp;isFromPublicArea=True&amp;isModal=true&amp;asPopupView=true</t>
  </si>
  <si>
    <t>MC-CPS-246-2024</t>
  </si>
  <si>
    <t>0246-2024</t>
  </si>
  <si>
    <t xml:space="preserve">Mariela Garzon Jalbin </t>
  </si>
  <si>
    <t>PRESTAR LOS SERVICIOS PROFESIONALES ESPECIALIZADOS PARA REALIZAR LAS ACTIVIDADES DE ACOMPAÑAMIENTO SOCIAL DESDE EL COMPONENTE JURÍDICO AL GRUPO DE INFRAESTRUCTURA CULTURAL</t>
  </si>
  <si>
    <t>https://community.secop.gov.co/Public/Tendering/OpportunityDetail/Index?noticeUID=CO1.NTC.5461769&amp;isFromPublicArea=True&amp;isModal=true&amp;asPopupView=true</t>
  </si>
  <si>
    <t>MC-CPS-247-2024</t>
  </si>
  <si>
    <t>0247-2024</t>
  </si>
  <si>
    <t xml:space="preserve">Ximena Victoria Corredor Lopez </t>
  </si>
  <si>
    <t>PRESTAR SERVICIOS PROFESIONALES AL GRUPO DE GESTIÓN HUMANA PARA APOYAR LAS ACTIVIDADES DE IMPLEMENTACIÓN, MANTENIMIENTO Y EVALUACIÓN DEL SUBSISTEMA DE GESTIÓN DE SEGURIDAD Y SALUD EN EL TRABAJO DEL MINISTERIO DE LAS CULTURAS, LAS ARTES Y LOS SABERES,
DE ACUERDO CON LO ESTABLECIDO EN EL DECRETO 1072 DE 2015, LA  RESOLUCIÓN 0312 DE 2019 Y DEMÁS NORMAS COMPLEMENTARIAS EN ESTA MATERIA Y LOS PROCEDIMIENTOS DE LA ENTIDAD</t>
  </si>
  <si>
    <t>https://community.secop.gov.co/Public/Tendering/OpportunityDetail/Index?noticeUID=CO1.NTC.5481945&amp;isFromPublicArea=True&amp;isModal=true&amp;asPopupView=true</t>
  </si>
  <si>
    <t>MC-CPS-248-2024</t>
  </si>
  <si>
    <t>0248-2024</t>
  </si>
  <si>
    <t>Viviana Patricia Alfonso Arenas</t>
  </si>
  <si>
    <t>PRESTAR SERVICIOS PROFESIONALES A LA DIRECCIÓN DE ARTES DEL MINISTERIO DE LAS CULTURAS, LAS ARTES Y LOS SABERES PARA APOYAR LA PLANEACIÓN, IMPLEMENTACIÓN, SEGUIMIENTO Y EVALUACIÓN DE LOS PLANES, PROGRAMAS Y PROYECTOS DEL GRUPO DE ARTES VISUALES, ENCAMINADOS A FORTALECER EL CAMPO DE LAS ARTES VISUALES</t>
  </si>
  <si>
    <t>https://community.secop.gov.co/Public/Tendering/OpportunityDetail/Index?noticeUID=CO1.NTC.5463473&amp;isFromPublicArea=True&amp;isModal=true&amp;asPopupView=true</t>
  </si>
  <si>
    <t>MC-CPS-249-2024</t>
  </si>
  <si>
    <t>0249-2024</t>
  </si>
  <si>
    <t>Melissa Regina Robledo Saumet</t>
  </si>
  <si>
    <t>Prestar servicios profesionales como productora de la dirección de artes y apoyo a la gestión en el desarrollo de los diferentes programas, proyectos y asuntos a cargo de la Dirección de Artes</t>
  </si>
  <si>
    <t>https://community.secop.gov.co/Public/Tendering/OpportunityDetail/Index?noticeUID=CO1.NTC.5570447&amp;isFromPublicArea=True&amp;isModal=true&amp;asPopupView=true</t>
  </si>
  <si>
    <t>MC-CPS-250-2024</t>
  </si>
  <si>
    <t>0250-2024</t>
  </si>
  <si>
    <t>Edna Melissa Osorio Sanchez</t>
  </si>
  <si>
    <t>PRESTAR LOS SERVICIOS PROFESIONALES A LA DIRECCIÓN DE ESTRATEGIA, DESARROLLO Y EMPRENDIMIENTO EN LA IMPLEMENTACIÓN DE LAS ESTRATEGIAS DE CIRCULACIÓN Y DE ECONOMÍAS DE PAZ, PROMOVIENDO LA CONFORMACIÓN DE REDES COLABORATIVAS Y DEMÁS ACCIONES QUE FORTALEZCAN LAS ORGANIZACIONES Y LAS POBLACIONES PRIORIZADAS POR LA DIRECCIÓN</t>
  </si>
  <si>
    <t>https://community.secop.gov.co/Public/Tendering/OpportunityDetail/Index?noticeUID=CO1.NTC.5470413&amp;isFromPublicArea=True&amp;isModal=true&amp;asPopupView=true</t>
  </si>
  <si>
    <t>MC-CPS-251-2024</t>
  </si>
  <si>
    <t>0251-2024</t>
  </si>
  <si>
    <t xml:space="preserve">Leonardo Valencia Valencia </t>
  </si>
  <si>
    <t>PRESTAR SERVICIOS PROFESIONALES A LA DIRECCIÓN DE FOMENTO REGIONAL DEL  MINISTERIO DE LAS CULTURAS LAS ARTES Y LOS SABERES, PARA APOYAR LA ORIENTACIÓN, DESARROLLO Y SEGUIMIENTO DE PROCESOS, PLANES, PROGRAMAS Y PROYECTOS DE LA DIRECCIÓN, EN EL MARCO DE LA CONSOLIDACIÓN DEL SISTEMA NACIONAL DE CULTURA Y LA ESTRATEGIA TERRITORIAL DE GOBERNANZA CULTURAL PARA LA PAZ</t>
  </si>
  <si>
    <t>https://community.secop.gov.co/Public/Tendering/OpportunityDetail/Index?noticeUID=CO1.NTC.5483905&amp;isFromPublicArea=True&amp;isModal=true&amp;asPopupView=true</t>
  </si>
  <si>
    <t>MC-CPS-252-2024</t>
  </si>
  <si>
    <t>0252-2024</t>
  </si>
  <si>
    <t>Diego Grimaldo Ruiz</t>
  </si>
  <si>
    <t>PRESTAR SERVICIOS DE APOYO A LA GESTIÓN DEL PROCESO DE SERVICIO Y RELACIONAMIENTO CON LA CIUDADANÍA, EN EL FUNCIONAMIENTO ADMINISTRATIVO, OPERACIÓN Y SEGUIMIENTO DE LA ATENCIÓN DE LOS CANALES DISPUESTOS PARA EL SERVICIO AL CIUDADANO EN LA ENTIDAD</t>
  </si>
  <si>
    <t>https://community.secop.gov.co/Public/Tendering/OpportunityDetail/Index?noticeUID=CO1.NTC.5510927&amp;isFromPublicArea=True&amp;isModal=true&amp;asPopupView=true</t>
  </si>
  <si>
    <t>MC-CPS-253-2024</t>
  </si>
  <si>
    <t>0253-2024</t>
  </si>
  <si>
    <t>Jessica Patricia Rofriguez Ariza</t>
  </si>
  <si>
    <t>PRESTAR SERVICIOS PROFESIONALES PARA APOYAR LA GESTIÓN DE SERVICIO Y RELACIONAMIENTO CON EL CIUDADANO EN PROCESOS DE MEDICIÓN DE SATISFACCIÓN CIUDADANA, IMPLEMENTACIÓN DE ESTRATEGIAS DE LENGUAJE CLARO Y CONSOLIDACIÓN DE EJERCICIOS DE CARACTERIZACIÓN DE USUARIOS O GRUPOS DE VALOR DEL MINISTERIO DE LAS CULTURAS, LAS ARTES Y LOS SABERES</t>
  </si>
  <si>
    <t>https://community.secop.gov.co/Public/Tendering/OpportunityDetail/Index?noticeUID=CO1.NTC.5544173&amp;isFromPublicArea=True&amp;isModal=true&amp;asPopupView=true</t>
  </si>
  <si>
    <t>MC-CPS-254-2024</t>
  </si>
  <si>
    <t>0254-2024</t>
  </si>
  <si>
    <t>María Carolina Muñóz Uribe</t>
  </si>
  <si>
    <t>Prestar servicios profesionales a la Dirección de la Biblioteca Nacional para apoyar la formulación de proyectos y la gestión de alianzas y convenios nacionales e internacionales de la Biblioteca Nacional de Colombia y de la Red Nacional de Bibliotecas Públicas.</t>
  </si>
  <si>
    <t>https://community.secop.gov.co/Public/Tendering/OpportunityDetail/Index?noticeUID=CO1.NTC.5491997&amp;isFromPublicArea=True&amp;isModal=true&amp;asPopupView=true</t>
  </si>
  <si>
    <t>MC-CPS-255-2024</t>
  </si>
  <si>
    <t>0255-2024</t>
  </si>
  <si>
    <t>Andrés Felipe Cedeño Marrugo</t>
  </si>
  <si>
    <t>Prestar los servicios profesionales a la Dirección de la Biblioteca Nacional de Colombia para realizar el acompañamiento jurídico en los trámites,
procesos y procedimientos relacionados con la gestión pre contractual,
contractual y post contractual, así como los conceptos jurídicos requeridos por la Dirección.</t>
  </si>
  <si>
    <t>https://community.secop.gov.co/Public/Tendering/OpportunityDetail/Index?noticeUID=CO1.NTC.5480396&amp;isFromPublicArea=True&amp;isModal=true&amp;asPopupView=true</t>
  </si>
  <si>
    <t>MC-CPS-256-2024</t>
  </si>
  <si>
    <t>0256-2024</t>
  </si>
  <si>
    <t>Claudia Marcela Ramirez Ibañez</t>
  </si>
  <si>
    <t>PRESTAR LOS SERVICIOS PROFESIONALES AL GRUPO DE INFRAESTRUCTURA CULTURAL, PARA LA ESTRUCTURACIÓN PRESUPUESTAL Y ADMINISTRATIVA, VIABILIZACIÓN, FORMULACIÓN Y SEGUIMIENTO DE LOS PROYECTOS DE INFRAESTRUCTURA QUE LE SEAN ASIGNADOS.</t>
  </si>
  <si>
    <t>https://community.secop.gov.co/Public/Tendering/OpportunityDetail/Index?noticeUID=CO1.NTC.5479471&amp;isFromPublicArea=True&amp;isModal=true&amp;asPopupView=true</t>
  </si>
  <si>
    <t>MC-CPS-257-2024</t>
  </si>
  <si>
    <t>0257-2024</t>
  </si>
  <si>
    <t>Carlos Alfonso Garzon Mape</t>
  </si>
  <si>
    <t>PRESTAR SERVICIOS PROFESIONALES A LA DIRECCIÓN DE AUDIOVISUALES CINE Y MEDIOS INTERACTIVOS PARA APOYAR EN LA FORMULACIÓN, DESARROLLO, EJECUCIÓN Y ASEGURAMIENTO EN EL CUMPLIMIENTO DE LOS PLANES DE DESARROLLO Y GESTIÓN DE SOPORTES DEL SISTEMA DE INFORMACIÓN Y REGISTRO CINEMATOGRÁFICO - SIREC Y APLICATIVOS RELACIONADOS</t>
  </si>
  <si>
    <t>https://community.secop.gov.co/Public/Tendering/OpportunityDetail/Index?noticeUID=CO1.NTC.5467773&amp;isFromPublicArea=True&amp;isModal=true&amp;asPopupView=true</t>
  </si>
  <si>
    <t>MC-CPS-258-2024</t>
  </si>
  <si>
    <t>0258-2024</t>
  </si>
  <si>
    <t xml:space="preserve">Mario Alberto Duque Montes </t>
  </si>
  <si>
    <t>BRINDAR APOYO AL VICEMINISTERIO DE LAS ARTES LA ECONOMÍA CULTURAL Y CREATIVA, PARA EL DESARROLLO AUDIOVISUAL Y LA ESTRATEGIA DE COMUNICACIONES ENFOCADA A LA IMPLEMENTACIÓN DEL PLAN NACIONAL DE DESARROLLO.</t>
  </si>
  <si>
    <t>https://community.secop.gov.co/Public/Tendering/OpportunityDetail/Index?noticeUID=CO1.NTC.5469984&amp;isFromPublicArea=True&amp;isModal=true&amp;asPopupView=true</t>
  </si>
  <si>
    <t>MC-CPS-259-2024</t>
  </si>
  <si>
    <t>0259-2024</t>
  </si>
  <si>
    <t>Laura Carolina Pineda Bernal</t>
  </si>
  <si>
    <t>PRESTAR LOS SERVICIOS PROFESIONALES EN EL APOYO A LA SUPERVISIÓN EN EL SEGUIMIENTO TECNICO, ADMINISTRATIVO DE LOS CONTRATOS Y PROYECTOS ASIGNADOS AL GRUPO DE INFRAESTRUCTURA</t>
  </si>
  <si>
    <t>https://community.secop.gov.co/Public/Tendering/OpportunityDetail/Index?noticeUID=CO1.NTC.5468956&amp;isFromPublicArea=True&amp;isModal=true&amp;asPopupView=true</t>
  </si>
  <si>
    <t>MC-CPS-260-2024</t>
  </si>
  <si>
    <t>0260-2024</t>
  </si>
  <si>
    <t xml:space="preserve">Gabriel Enrique Arjona Pachón </t>
  </si>
  <si>
    <t>PRESTAR SERVICIOS PROFESIONALES PARA LA EJECUCIÓN, SEGUIMIENTO Y CONTROL DEL PROGRAMA SONIDOS PARA LA CONSTRUCCIÓN DE PAZ Y PROYECTOS ASOCIADOS, EN ARTICULACIÓN CON LAS DEPENDENCIAS DEL MINISTERIO, OTRAS INSTITUCIONES DEL NIVEL NACIONAL Y ORGANIZACIONES RELACIONADAS.</t>
  </si>
  <si>
    <t>https://community.secop.gov.co/Public/Tendering/OpportunityDetail/Index?noticeUID=CO1.NTC.5470632&amp;isFromPublicArea=True&amp;isModal=true&amp;asPopupView=true</t>
  </si>
  <si>
    <t>MC-CPS-261-2024</t>
  </si>
  <si>
    <t>0261-2024</t>
  </si>
  <si>
    <t>Jennifer Patricia Duran Vargas</t>
  </si>
  <si>
    <t>Prestar servicios profesionales para apoyar las actividades de acompañamiento, formulación y seguimiento a los procesos y procedimientos internos, planes de mejora, así como la atención de las auditorías internas y externas de la oficina asesora jurídica del Ministerio de las Culturas, las Artes y los Saberes</t>
  </si>
  <si>
    <t>https://community.secop.gov.co/Public/Tendering/OpportunityDetail/Index?noticeUID=CO1.NTC.5470798&amp;isFromPublicArea=True&amp;isModal=true&amp;asPopupView=true</t>
  </si>
  <si>
    <t>MC-CPS-262-2024</t>
  </si>
  <si>
    <t>0262-2024</t>
  </si>
  <si>
    <t>Vanessa Catherine Guarin Mora</t>
  </si>
  <si>
    <t>Prestar servicios profesionales en el grupo de defensa judicial y jurisdicción coactiva, con énfasis en el régimen sancionatorio a cargo oficina asesora jurídica del Ministerio de las Culturas, las Artes y los Saberes</t>
  </si>
  <si>
    <t>https://community.secop.gov.co/Public/Tendering/OpportunityDetail/Index?noticeUID=CO1.NTC.5487395&amp;isFromPublicArea=True&amp;isModal=true&amp;asPopupView=true</t>
  </si>
  <si>
    <t>MC-CPS-263-2024</t>
  </si>
  <si>
    <t>0263-2024</t>
  </si>
  <si>
    <t>Mario Yesid Ortiz Meza</t>
  </si>
  <si>
    <t>Prestar servicios profesionales para realizar auditorías internas, seguimientos
a los Sistemas de Gestión Institucional y del Modelo Integrado de Planeación y Gestión
demás aspectos relacionados con la evaluación independiente.</t>
  </si>
  <si>
    <t>https://community.secop.gov.co/Public/Tendering/OpportunityDetail/Index?noticeUID=CO1.NTC.5474210&amp;isFromPublicArea=True&amp;isModal=true&amp;asPopupView=true</t>
  </si>
  <si>
    <t>MC-CPS-264-2024</t>
  </si>
  <si>
    <t>0264-2024</t>
  </si>
  <si>
    <t>Catalina Sanchez Castro</t>
  </si>
  <si>
    <t>PRESTAR  SERVICIOS  PROFESIONALES PARA APOYAR AL GRUPO DE CONCERTACIÓN Y ESTÍMULOS EN LA FORMULACIÓN DE LOS COMPONENTES TÉCNICOS Y CONCEPTUALES QUE INVOLUCRAN SEGUIMIENTO Y ACOMPAÑAMIENTO A LAS ENTIDADES PARTICIPANTES, EN LAS DIFERENTES  ETAPAS  DE  LAS  CONVOCATORIAS  DEL  GRUPO.</t>
  </si>
  <si>
    <t>https://community.secop.gov.co/Public/Tendering/OpportunityDetail/Index?noticeUID=CO1.NTC.5472654&amp;isFromPublicArea=True&amp;isModal=true&amp;asPopupView=true</t>
  </si>
  <si>
    <t>MC-CPS-265-2024</t>
  </si>
  <si>
    <t>0265-2024</t>
  </si>
  <si>
    <t>Ana Maria Gaviria Duque</t>
  </si>
  <si>
    <t>Prestar los servicios profesionales para apoyar las actividades administrativas y la gestión de estrategias de los programas culturales del Ministerio de las Culturas, las Artes y los Saberes</t>
  </si>
  <si>
    <t>https://community.secop.gov.co/Public/Tendering/OpportunityDetail/Index?noticeUID=CO1.NTC.5478739&amp;isFromPublicArea=True&amp;isModal=true&amp;asPopupView=true</t>
  </si>
  <si>
    <t>MC-CPS-266-2024</t>
  </si>
  <si>
    <t>0266-2024</t>
  </si>
  <si>
    <t>Ana Maria Sandoval Morales</t>
  </si>
  <si>
    <t>PRESTAR SERVICIOS PROFESIONALES A LA DIRECCIÓN DE PATRIMONIO Y MEMORIA PARTICULARMENTE AL PROGRAMA NACIONAL ESCUELAS TALLER EN EL APOYO A LA COORDINACIÓN DEL PROGRAMA DE INTEGRACIÓN SOCIO URBANA DE MIGRANTES EN CIUDADES COLOMBIANAS (CO-G1015), EJECUTANDO LAS ACTIVIDADES DEL PROGRAMA, DE ACUERDO CON LAS POLÍTICAS DE ADQUISICIONES DEL BANCO INTERAMERICANO DE DESARROLLO-BID, ASÍ COMO LA NORMATIVIDAD LOCAL SEGÚN CORRESPONDA</t>
  </si>
  <si>
    <t>https://community.secop.gov.co/Public/Tendering/OpportunityDetail/Index?noticeUID=CO1.NTC.5491332&amp;isFromPublicArea=True&amp;isModal=true&amp;asPopupView=true</t>
  </si>
  <si>
    <t>Grupo de Memoria y Circulación</t>
  </si>
  <si>
    <t>MC-CPS-269-2024</t>
  </si>
  <si>
    <t>0269-2024</t>
  </si>
  <si>
    <t>Saulon Guerrero Cordoba</t>
  </si>
  <si>
    <t>BRINDAR ASISTENCIA TÉCNICA AL MINISTERIO DE LAS CULTURAS, LAS ARTES Y LOS SABERES PARA APOYAR LA PRODUCCIÓN FOTOGRÁFICA Y AUDIOVISUAL DE PIEZAS PARA LA DIVULGACIÓN DE LAS ESTRATEGIAS DE COMUNICACIÓN INTERNA Y EXTERNA DE LOS PROYECTOS ESPECIALES COMO EL PROYECTO SAN JUAN DE DIOS Y DEMÁS LIDERADOS POR EL GRUPO DE DIVULGACIÓN Y PRENSA</t>
  </si>
  <si>
    <t>https://community.secop.gov.co/Public/Tendering/OpportunityDetail/Index?noticeUID=CO1.NTC.5481566&amp;isFromPublicArea=True&amp;isModal=true&amp;asPopupView=true</t>
  </si>
  <si>
    <t>MC-CPS-270-2024</t>
  </si>
  <si>
    <t>0270-2024</t>
  </si>
  <si>
    <t>Lina Patricia Escamilla Correa</t>
  </si>
  <si>
    <t>PRESTAR LOS SERVICIOS PROFESIONALES AL MINISTERIO DE  CULTURA EN EL GRUPO DE DIVULGACIÓN Y PRENSA PARA EL APOYO EN LA CREACIÓN, IMPLEMENTACIÓN, SEGUIMIENTO Y EVALUACIÓN DE LAS ESTRATEGIAS DE COMUNICACIÓN DE LOS PROGRAMAS DE MINCULTURA, ASÍ COMO EL APOYO A LAS ACTIVIDADES ADMINISTRATIVAS DEL GRUPO</t>
  </si>
  <si>
    <t>https://community.secop.gov.co/Public/Tendering/OpportunityDetail/Index?noticeUID=CO1.NTC.5487322&amp;isFromPublicArea=True&amp;isModal=true&amp;asPopupView=true</t>
  </si>
  <si>
    <t>MC-CPS-271-2024</t>
  </si>
  <si>
    <t>0271-2024</t>
  </si>
  <si>
    <t>Luis Felipe Palacio Guerrero</t>
  </si>
  <si>
    <t>Prestar servicios profesionales para apoyar a la dirección de los museos Colonial y Santa Clara con la diagramación, producción y apoyo a la supervisión de las acciones de montaje y desmontaje museográfico en concordancia con el Plan de Acción anual</t>
  </si>
  <si>
    <t>https://community.secop.gov.co/Public/Tendering/OpportunityDetail/Index?noticeUID=CO1.NTC.5493224&amp;isFromPublicArea=True&amp;isModal=true&amp;asPopupView=true</t>
  </si>
  <si>
    <t>MC-CPS-272-2024</t>
  </si>
  <si>
    <t>0272-2024</t>
  </si>
  <si>
    <t>Nelson Osvaldo Ordosgoitia Muñoz</t>
  </si>
  <si>
    <t>PRESTAR SERVICIOS PARA APOYAR A LA DIRECCIÓN DE LOS MUSEOS EN LA PLANEACIÓN, SEGUIMIENTO DE LA EJECUCIÓN, CONTROL Y EVALUACIÓN DEL PLAN DE ACCIÓN Y EL PLAN ANUAL DE ADQUISICIONES DE LOS MUSEOS QUINTA DE BOLÍVAR E INDEPENDENCIA CASA DEL FLORERO</t>
  </si>
  <si>
    <t>https://community.secop.gov.co/Public/Tendering/OpportunityDetail/Index?noticeUID=CO1.NTC.5488881&amp;isFromPublicArea=True&amp;isModal=true&amp;asPopupView=true</t>
  </si>
  <si>
    <t>MC-CPS-273-2024</t>
  </si>
  <si>
    <t>0273-2024</t>
  </si>
  <si>
    <t>Camila López Lara</t>
  </si>
  <si>
    <t>PRESTAR SERVICIOS PARA DISEÑAR E IMPLEMENTAR ESTRATEGIAS PARA LA DIVULGACIÓN DE LOS PROGRAMAS EDUCATIVOS Y CULTURALES DE LOS DOS MUSEOS</t>
  </si>
  <si>
    <t>https://community.secop.gov.co/Public/Tendering/OpportunityDetail/Index?noticeUID=CO1.NTC.5520450&amp;isFromPublicArea=True&amp;isModal=true&amp;asPopupView=true</t>
  </si>
  <si>
    <t>MC-CPS-274-2024</t>
  </si>
  <si>
    <t>0274-2024</t>
  </si>
  <si>
    <t>Tanit Barragán Montilla</t>
  </si>
  <si>
    <t>Prestar servicios profesionales para organizar las acciones del área editorial y de las publicaciones resultado de las actividades investigativas, expositivas, educativas y culturales de los museos Colonial y Santa Clara</t>
  </si>
  <si>
    <t>https://community.secop.gov.co/Public/Tendering/OpportunityDetail/Index?noticeUID=CO1.NTC.5486308&amp;isFromPublicArea=True&amp;isModal=true&amp;asPopupView=true</t>
  </si>
  <si>
    <t>MC-CPS-275-2024</t>
  </si>
  <si>
    <t>0275-2024</t>
  </si>
  <si>
    <t>Leider Alejandro Hernández Gutiérrez</t>
  </si>
  <si>
    <t>Prestar servicios de apoyo a la gestión administrativa y para apoyar al área de conservación y museografía con las actividades logísticas de los museos Colonial y Santa Clara</t>
  </si>
  <si>
    <t>https://community.secop.gov.co/Public/Tendering/OpportunityDetail/Index?noticeUID=CO1.NTC.5486273&amp;isFromPublicArea=True&amp;isModal=true&amp;asPopupView=true</t>
  </si>
  <si>
    <t>MC-CPS-276-2024</t>
  </si>
  <si>
    <t>0276-2024</t>
  </si>
  <si>
    <t>Jimena Guerrero Ramírez</t>
  </si>
  <si>
    <t>Prestar servicios profesionales para apoyar la gestión del área educativa de los museos Colonial y Santa Clara para garantizar la organización, ejecución y desarrollo de actividades educativas y culturales encaminadas a la atención integral de los diferentes públicos de los museos</t>
  </si>
  <si>
    <t>https://community.secop.gov.co/Public/Tendering/OpportunityDetail/Index?noticeUID=CO1.NTC.5486463&amp;isFromPublicArea=True&amp;isModal=true&amp;asPopupView=true</t>
  </si>
  <si>
    <t>MC-CPS-277-2024</t>
  </si>
  <si>
    <t>0277-2024</t>
  </si>
  <si>
    <t>Paula Ximena Guzmán López</t>
  </si>
  <si>
    <t>Prestar servicios profesionales para organizar y actualizar las actividades del registro del área de administración de colecciones garantizando el manejo adecuado de las dos colecciones de los dos museos, así como las obras que ingresen de manera temporal</t>
  </si>
  <si>
    <t>https://community.secop.gov.co/Public/Tendering/OpportunityDetail/Index?noticeUID=CO1.NTC.5486371&amp;isFromPublicArea=True&amp;isModal=true&amp;asPopupView=true</t>
  </si>
  <si>
    <t>MC-CPS-278-2024</t>
  </si>
  <si>
    <t>0278-2024</t>
  </si>
  <si>
    <t>Laura Paola Herrera Sierra</t>
  </si>
  <si>
    <t>Prestar servicios para apoyar la ejecución de actividades, planes, programas y proyectos de comunicación educativa del Museo de la Independencia Casa del Florero</t>
  </si>
  <si>
    <t>https://community.secop.gov.co/Public/Tendering/OpportunityDetail/Index?noticeUID=CO1.NTC.5509140&amp;isFromPublicArea=True&amp;isModal=true&amp;asPopupView=true</t>
  </si>
  <si>
    <t>MC-CPS-279-2024</t>
  </si>
  <si>
    <t>0279-2024</t>
  </si>
  <si>
    <t>Angee Carolina Castro Cepeda</t>
  </si>
  <si>
    <t>PRESTAR LOS SERVICIOS PROFESIONALES EN LA EJECUCIÓN, GESTIÓN Y SEGUIMIENTO DE LA ESTRATEGIA DE CIRCULACIÓN DE LAS ECONOMÍAS CULTURALES, POPULARES Y COMUNITARIAS DEFINIDAS POR LA DIRECCIÓN DE ESTRATEGIA, DESARROLLO Y EMPRENDIMIENTO, CON EL PROPÓSITO DE APOYAR SU ACCESO A DIFERENTES MERCADOS, LOCALES, REGIONALES, NACIONALES E INTERNACIONALES</t>
  </si>
  <si>
    <t>https://community.secop.gov.co/Public/Tendering/OpportunityDetail/Index?noticeUID=CO1.NTC.5484634&amp;isFromPublicArea=True&amp;isModal=true&amp;asPopupView=true</t>
  </si>
  <si>
    <t>MC-CPS-280-2024</t>
  </si>
  <si>
    <t>0280-2024</t>
  </si>
  <si>
    <t>Laura Ximena Mosquera Bolaños</t>
  </si>
  <si>
    <t>PRESTAR LOS SERVICIOS PROFESIONALES PARA EL SEGUIMIENTO, IMPLEMENTACIÓN Y DEFINICIÓN DE LOS PROGRAMAS Y TEMAS ESTRATÉGICOS PRIORIZADOS POR LA DIRECCIÓN DE ESTRATEGIA, DESARROLLO Y EMPRENDIMIENTO</t>
  </si>
  <si>
    <t>https://community.secop.gov.co/Public/Tendering/OpportunityDetail/Index?noticeUID=CO1.NTC.5485450&amp;isFromPublicArea=True&amp;isModal=true&amp;asPopupView=true</t>
  </si>
  <si>
    <t>MC-CPS-281-2024</t>
  </si>
  <si>
    <t>0281-2024</t>
  </si>
  <si>
    <t>Ornella Maria Giancola Piedrahita</t>
  </si>
  <si>
    <t>PRESTAR SERVICIOS PROFESIONALES A LA DIRECCIÓN DE PATRIMONIO Y MEMORIA PARA APOYAR LA EVALUACIÓN Y SEGUIMIENTO DE LOS PROYECTOS QUE CONTENGAN COMPONENTE DE CARÁCTER ESTRUCTURAL DE BIENES DE INTERÉS CULTURAL DEL ÁMBITO NACIONAL DEL GRUPO ARQUITECTÓNICO.</t>
  </si>
  <si>
    <t>https://community.secop.gov.co/Public/Tendering/OpportunityDetail/Index?noticeUID=CO1.NTC.5487207&amp;isFromPublicArea=True&amp;isModal=true&amp;asPopupView=true</t>
  </si>
  <si>
    <t>MC-CPS-282-2024</t>
  </si>
  <si>
    <t>0282-2024</t>
  </si>
  <si>
    <t xml:space="preserve">Andrés Felipe Gonzalez  Quesada </t>
  </si>
  <si>
    <t>Prestar servicios profesionales para apoyar a la Oficina Asesora de Planeación en la formulación y gestión de actividades para la implementación, mantenimiento y mejora del modelo integrado de planeación y
gestión - MIPG y su articulación con el sistema integrado de gestión institucional - SIGI a nivel institucional y sectorial.</t>
  </si>
  <si>
    <t>https://community.secop.gov.co/Public/Tendering/OpportunityDetail/Index?noticeUID=CO1.NTC.5492912&amp;isFromPublicArea=True&amp;isModal=true&amp;asPopupView=true</t>
  </si>
  <si>
    <t>MC-CPS-283-2024</t>
  </si>
  <si>
    <t>0283-2024</t>
  </si>
  <si>
    <t>Angelica Johana Alape Roa</t>
  </si>
  <si>
    <t>PRESTAR LOS SERVICIOS PROFESIONALES AL GRUPO DE DIVULGACIÓN Y PRENSA PARA APOYAR LA PRODUCCIÓN FOTOGRÁFICA Y AUDIOVISUAL DE PIEZAS PARA LA DIVULGACIÓN DE LAS ESTRATEGIAS DE COMUNICACIÓN INTERNA, EXTERNA Y DIGITALES DEL MINISTERIO DE CULTURA, ATENDIENDO LOS LINEAMIENTOS DADOS POR EL SUPERVISOR</t>
  </si>
  <si>
    <t>https://community.secop.gov.co/Public/Tendering/OpportunityDetail/Index?noticeUID=CO1.NTC.5491731&amp;isFromPublicArea=True&amp;isModal=true&amp;asPopupView=true</t>
  </si>
  <si>
    <t>MC-CPS-284-2024</t>
  </si>
  <si>
    <t>0284-2024</t>
  </si>
  <si>
    <t>Julieth Georyanna Rodriguez Jaimes</t>
  </si>
  <si>
    <t>PRESTAR SUS SERVICIOS PROFESIONALES A LA DIRECCIÓN DE PATRIMONIO Y MEMORIA, EN LA ASISTENCIA TÉCNICA Y EVALUACIÓN DE PROYECTOS DE INTERVENCIÓN EN BIENES DE INTERÉS CULTURAL ARQUITECTÓNICOS Y URBANOS CON DECLARATORIA DEL ÁMBITO NACIONAL Y SUS ZONAS DE INFLUENCIA</t>
  </si>
  <si>
    <t>https://community.secop.gov.co/Public/Tendering/OpportunityDetail/Index?noticeUID=CO1.NTC.5490016&amp;isFromPublicArea=True&amp;isModal=true&amp;asPopupView=true</t>
  </si>
  <si>
    <t>MC-CPS-285-2024</t>
  </si>
  <si>
    <t>0285-2024</t>
  </si>
  <si>
    <t>Adriana Cristina Vilora Ospino</t>
  </si>
  <si>
    <t>PRESTAR SERVICIOS PROFESIONALES A LA DIRECCIÓN DE PATRIMONIO Y MEMORIA, APOYANDO LA ARTICULACIÓN, GESTION, FORMULACIÓN Y SEGUIMIENTO DE LOS ASUNTOS A CARGO DE ESTA DIRECCIÓN</t>
  </si>
  <si>
    <t>https://community.secop.gov.co/Public/Tendering/OpportunityDetail/Index?noticeUID=CO1.NTC.5505852&amp;isFromPublicArea=True&amp;isModal=true&amp;asPopupView=true</t>
  </si>
  <si>
    <t>MC-CPS-286-2024</t>
  </si>
  <si>
    <t>0286-2024</t>
  </si>
  <si>
    <t>Yelena Del Carmen Mendoza Dominguez</t>
  </si>
  <si>
    <t>PRESTAR LOS SERVICIOS PROFESIONALES A LA DIRECCIÓN DE AUDIOVISUALES CINE Y MEDIOS INTERACTIVOS DEL MINISTERIO DE LAS CULTURAS, LAS ARTES Y LOS SABERES, PARA APOYAR LOS COMPONENTES DE FORTALECIMIENTO DEL SISTEMA DE INFORMACIÓN DEL PATRIMONIO AUDIOVISUAL COLOMBIANO SIPAC DE MANERA TRANSVERSAL</t>
  </si>
  <si>
    <t>https://community.secop.gov.co/Public/Tendering/OpportunityDetail/Index?noticeUID=CO1.NTC.5490896&amp;isFromPublicArea=True&amp;isModal=true&amp;asPopupView=true</t>
  </si>
  <si>
    <t>MC-CPS-287-2024</t>
  </si>
  <si>
    <t>0287-2024</t>
  </si>
  <si>
    <t xml:space="preserve">Kewin Herbert Rodriguez Castro </t>
  </si>
  <si>
    <t>PRESTAR SUS SERVICIOS PROFESIONALES AL GRUPO DE COOPERACIÓN Y ASUNTOS INTERNACIONALES EN EL COMPONENTE JURÍDICO DE LA GESTIÓN DE ALIANZAS PRIVADAS NACIONALES ESTRATÉGICAS, PARA EL FORTALECIMIENTO DE LAS POLÍTICAS CULTURALES DEL MINISTERIO DE LAS CULTURAS, LAS ARTES Y LOS SABERES</t>
  </si>
  <si>
    <t>https://community.secop.gov.co/Public/Tendering/OpportunityDetail/Index?noticeUID=CO1.NTC.5491128&amp;isFromPublicArea=True&amp;isModal=true&amp;asPopupView=true</t>
  </si>
  <si>
    <t>MC-CPS-288-2024</t>
  </si>
  <si>
    <t>0288-2024</t>
  </si>
  <si>
    <t>Luz Adriana Barbosa Bautista</t>
  </si>
  <si>
    <t>Prestar servicios profesionales a la Secretaría General para apoyar en la planeación, gestión y seguimiento presupuestal, el desarrollo de los procesos administrativos, así como para acompañar las instancias de las entidades del sector cultura en las que participa la dependencia.</t>
  </si>
  <si>
    <t>https://community.secop.gov.co/Public/Tendering/OpportunityDetail/Index?noticeUID=CO1.NTC.5492110&amp;isFromPublicArea=True&amp;isModal=true&amp;asPopupView=true</t>
  </si>
  <si>
    <t>MC-CPS-289-2024</t>
  </si>
  <si>
    <t>0289-2024</t>
  </si>
  <si>
    <t>Angie Tatiana Beltran Rojas</t>
  </si>
  <si>
    <t>PRESTAR LOS SERVICIOS PROFESIONALES REQUERIDOS PARA TRAMITAR Y EJECUTAR LA REVISIÓN, EL ANÁLISIS, EL PROCESAMIENTO Y LA CONTABILIDAD DE LA INFORMACIÓN RELACIONADA CON EL RECAUDO, CONTROL AL RECAUDO Y GIRO DE LOS RECURSOS DE LA CONTRIBUCIÓN PARAFISCAL DE LOS ESPECTÁCULOS PÚBLICOS DE LAS ARTES ESCÉNICAS CREADA MEDIANTE LA LEY 1493 DE 2011 Y SUS DISPOSICIONES REGLAMENTARIAS</t>
  </si>
  <si>
    <t>https://community.secop.gov.co/Public/Tendering/OpportunityDetail/Index?noticeUID=CO1.NTC.5493371&amp;isFromPublicArea=True&amp;isModal=true&amp;asPopupView=true</t>
  </si>
  <si>
    <t>MC-CPS-290-2024</t>
  </si>
  <si>
    <t>0290-2024</t>
  </si>
  <si>
    <t>Carlos Hernando Duenas Montano</t>
  </si>
  <si>
    <t>PRESTAR LOS SERVICIOS PROFESIONALES A LA DIRECCIÓN DE ARTES PARA APOYAR LA COORDINACIÓN, ORIENTACIÓN, FORMULACIÓN Y DESARROLLO DE PLANES Y PROYECTOS EN EL CAMPO DE LA EDUCACIÓN ARTÍSTICA, EN CONSONANCIA CON LAS LÍNEAS DE ACCIÓN DE LA DIRECCIÓN Y DEL MINISTERIO DE LAS CULTURAS, LAS ARTES Y LOS SABERES</t>
  </si>
  <si>
    <t>https://community.secop.gov.co/Public/Tendering/OpportunityDetail/Index?noticeUID=CO1.NTC.5491980&amp;isFromPublicArea=True&amp;isModal=true&amp;asPopupView=true</t>
  </si>
  <si>
    <t>MC-CPS-291-2024</t>
  </si>
  <si>
    <t>0291-2024</t>
  </si>
  <si>
    <t xml:space="preserve">Brenda Astrid Blanco Osuna  </t>
  </si>
  <si>
    <t>PRESTAR SERVICIOS PROFESIONALES A LA DIRECCIÓN DE FOMENTO REGIONAL DEL MINISTERIO DE LAS CULTURAS LAS ARTES Y LOS SABERES, PARA APOYAR LA ARTICULACIÓN Y GESTIÓN DEL DISEÑO, EJECUCIÓN  Y SEGUIMIENTO DE LOS PLANES, PROGRAMAS Y PROYECTOS DE LA DIRECCIÓN, EN EL MARCO DE LA CONSOLIDACIÓN DEL  SISTEMA NACIONAL DE CULTURA Y EL ACOMPAÑAMIENTO DE LAS ACCIONES ENCAMINADAS AL FORTALECIMIENTO DE LA GOBERNANZA CULTURAL TERRITORIAL.</t>
  </si>
  <si>
    <t>https://community.secop.gov.co/Public/Tendering/OpportunityDetail/Index?noticeUID=CO1.NTC.5496381&amp;isFromPublicArea=True&amp;isModal=true&amp;asPopupView=true</t>
  </si>
  <si>
    <t>MC-CPS-292-2024</t>
  </si>
  <si>
    <t>0292-2024</t>
  </si>
  <si>
    <t>Martha Liliana Garzón Ramirez</t>
  </si>
  <si>
    <t>PRESTAR LOS SERVICIOS PROFESIONALES A LA DIRECCIÓN DE AUDIOVISUALES CINE Y MEDIOS INTERACTIVOS DEL MINISTERIO DE LAS CULTURAS, LAS ARTES Y LOS SABERES, PARA APOYAR EN LA GESTIÓN Y EJECUCIÓN DE LOS PROCESOS ADMINISTRATIVOS Y OPERATIVOS RELACIONADOS CON LAS ESTRATEGIAS E INICIATIVAS DE CIRCULACIÓN, ACCESO, PROMOCIÓN, APROPIACIÓN Y FORMACIÓN DE PÚBLICOS PARA CONTENIDOS CINEMATOGRÁFICOS Y AUDIOVISUALES</t>
  </si>
  <si>
    <t>https://community.secop.gov.co/Public/Tendering/OpportunityDetail/Index?noticeUID=CO1.NTC.5491768&amp;isFromPublicArea=True&amp;isModal=true&amp;asPopupView=true</t>
  </si>
  <si>
    <t>MC-CPS-293-2024</t>
  </si>
  <si>
    <t>0293-2024</t>
  </si>
  <si>
    <t>Gonzalo Andres Laguado Serpa</t>
  </si>
  <si>
    <t>PRESTAR LOS SERVICIOS PROFESIONALES A LA DIRECCIÓN DE AUDIOVISUALES, CINE Y MEDIOS INTERACTIVOS PARA ORIENTAR JURÍDICAMENTE LAS ACTIVIDADES Y PROCESOS DEL ECOSISTEMA CINEMATOGRÁFICO Y AUDIOVISUAL</t>
  </si>
  <si>
    <t>https://community.secop.gov.co/Public/Tendering/OpportunityDetail/Index?noticeUID=CO1.NTC.5492816&amp;isFromPublicArea=True&amp;isModal=true&amp;asPopupView=true</t>
  </si>
  <si>
    <t>MC-CPS-294-2024</t>
  </si>
  <si>
    <t>0294-2024</t>
  </si>
  <si>
    <t>Sergio Andres Soler Rosas</t>
  </si>
  <si>
    <t>Prestar servicios profesionales para apoyar al Ministerio de las Culturas, las Artes y los Saberes en lo relacionado con la gestión de los sistemas de información y la transformación digital de la entidad</t>
  </si>
  <si>
    <t>https://community.secop.gov.co/Public/Tendering/OpportunityDetail/Index?noticeUID=CO1.NTC.5523390&amp;isFromPublicArea=True&amp;isModal=true&amp;asPopupView=true</t>
  </si>
  <si>
    <t>MC-CPS-295-2024</t>
  </si>
  <si>
    <t>0295-2024</t>
  </si>
  <si>
    <t>Lina Maria Arias Cante</t>
  </si>
  <si>
    <t>PRESTAR LOS SERVICIOS PROFESIONALES A LA DIRECCIÓN DE AUDIOVISUALES CINE Y MEDIOS INTERACTIVOS DEL MINISTERIO DE LAS CULTURAS, LAS ARTES Y LOS SABERES, PARA APOYAR LA FORMULACIÓN, GESTIÓN, EJECUCIÓN, CONTROL Y EVALUACIÓN DE LAS INICIATIVAS, PROYECTOS Y ACCIONES DE LA ESTRATEGIA VER NOS LIBERA EN LOS COMPONENTES DE CIRCULACIÓN AUDIOVISUAL COMUNITARIA Y POPULAR, ESTÍMULOS, ENCUENTROS DE SABERES, ALIANZAS TERRITORIALES Y CULTURALES, ASISTENCIA TÉCNICA Y ACTIVIDADES LOGÍSTICAS DE LA ESTRATEGIA DE CI</t>
  </si>
  <si>
    <t>https://community.secop.gov.co/Public/Tendering/OpportunityDetail/Index?noticeUID=CO1.NTC.5493341&amp;isFromPublicArea=True&amp;isModal=true&amp;asPopupView=true</t>
  </si>
  <si>
    <t>MC-CPS-296-2024</t>
  </si>
  <si>
    <t>0296-2024</t>
  </si>
  <si>
    <t>Raul Hernando Borda Gomez</t>
  </si>
  <si>
    <t>PRESTAR LOS SERVICIOS PROFESIONALES A LA DIRECCIÓN DE AUDIOVISUALES CINE Y MEDIOS INTERACTIVOS DEL MINISTERIO DE LAS CULTURAS, LAS ARTES Y LOS SABERES, PARA APOYAR EN LA EJECUCIÓN Y HACER SEGUIMIENTO A LOS COMPONENTES DE CURADURÍA, PROGRAMACIÓN, COMUNICACIÓN Y APROPIACIÓN DE LA PLATAFORMA RETINA LATINA</t>
  </si>
  <si>
    <t>https://community.secop.gov.co/Public/Tendering/OpportunityDetail/Index?noticeUID=CO1.NTC.5493619&amp;isFromPublicArea=True&amp;isModal=true&amp;asPopupView=true</t>
  </si>
  <si>
    <t>MC-CPS-297-2024</t>
  </si>
  <si>
    <t>0297-2024</t>
  </si>
  <si>
    <t>Daniella Margarita Sánchez Russo</t>
  </si>
  <si>
    <t>Prestar servicios profesionales a la Biblioteca Nacional de Colombia, y su Grupo del Libro, la Lectura y la Literatura, para realizar las actividades tendientes a planear, orientar y generar las acciones de diseño, implementación, ejecución y seguimiento de los proyectos y estrategias encaminadas al fortalecimiento del campo del libro y la
literatura en todas sus dimensiones.</t>
  </si>
  <si>
    <t>https://community.secop.gov.co/Public/Tendering/OpportunityDetail/Index?noticeUID=CO1.NTC.5535290&amp;isFromPublicArea=True&amp;isModal=true&amp;asPopupView=true</t>
  </si>
  <si>
    <t>MC-CPS-298-2024</t>
  </si>
  <si>
    <t>0298-2024</t>
  </si>
  <si>
    <t>Adriana Carolina Correa Durán</t>
  </si>
  <si>
    <t>Prestar servicios profesionales a la Biblioteca Nacional de Colombia para realizar las actividades orientadas a la definición de criterios musicológicos, así como a la investigación, con el fin de facilitar el acceso y la divulgación a las colecciones del Centro de Documentación Musical de la Biblioteca Nacional de Colombia.</t>
  </si>
  <si>
    <t>https://community.secop.gov.co/Public/Tendering/OpportunityDetail/Index?noticeUID=CO1.NTC.5677954&amp;isFromPublicArea=True&amp;isModal=true&amp;asPopupView=true</t>
  </si>
  <si>
    <t>MC-CPS-299-2024</t>
  </si>
  <si>
    <t>0299-2024</t>
  </si>
  <si>
    <t>Ximena Esther Feria Castro</t>
  </si>
  <si>
    <t>Prestar los servicios profesionales a la Dirección de la Biblioteca Nacional de Colombia, en las actividades requeridas para el seguimiento a la ejecución de los Convenios de asociación, así
como a la contratación y pagos que se generen en su ejecución y, realizar la gestión de los trámites administrativos propios, de acuerdo a lo definido en los procesos y procedimientos del Ministerio de Las Culturas</t>
  </si>
  <si>
    <t>https://community.secop.gov.co/Public/Tendering/OpportunityDetail/Index?noticeUID=CO1.NTC.5560969&amp;isFromPublicArea=True&amp;isModal=true&amp;asPopupView=true</t>
  </si>
  <si>
    <t>MC-CPS-300-2024</t>
  </si>
  <si>
    <t>0300-2024</t>
  </si>
  <si>
    <t>Lorena Emilce Aldana Vivas</t>
  </si>
  <si>
    <t>PRESTAR SUS SERVICIOS PROFESIONALES AL GRUPO DE COOPERACIÓN Y ASUNTOS INTERNACIONALES APOYANDO LAS ACTIVIDADES OPERATIVAS Y TÉCNICAS PARA EL ÓPTIMO CUMPLIMIENTO DE LAS FUNCIONES ASIGNADAS AL GRUPO DE COOPERACIÓN Y ASUNTOS INTERNACIONALES</t>
  </si>
  <si>
    <t>https://community.secop.gov.co/Public/Tendering/OpportunityDetail/Index?noticeUID=CO1.NTC.5496263&amp;isFromPublicArea=True&amp;isModal=true&amp;asPopupView=true</t>
  </si>
  <si>
    <t>MC-CPS-301-2024</t>
  </si>
  <si>
    <t>0301-2024</t>
  </si>
  <si>
    <t>Paola Spada</t>
  </si>
  <si>
    <t>Prestar los servicios profesionales para apoyar a la Secretaría
General del Ministerio de las Culturas, las Artes y los Saberes en el proceso
de rediseño institucional y la mejora del mapa de procesos de la entidad.</t>
  </si>
  <si>
    <t>https://community.secop.gov.co/Public/Tendering/OpportunityDetail/Index?noticeUID=CO1.NTC.5496441&amp;isFromPublicArea=True&amp;isModal=true&amp;asPopupView=true</t>
  </si>
  <si>
    <t>MC-CPS-302-2024</t>
  </si>
  <si>
    <t>0302-2024</t>
  </si>
  <si>
    <t>Ismael Enrique Garzon Martinez</t>
  </si>
  <si>
    <t>PRESTAR LOS SERVICIOS PROFESIONALES AL GRUPO DE DIVULGACIÓN Y PRENSA PARA APOYAR LA PRODUCCIÓN FOTOGRÁFICA Y AUDIOVISUAL DE PIEZAS PARA LA DIVULGACIÓN DE LAS ESTRATEGIAS  DE  COMUNICACIÓN  INTERNA  Y  EXTERNA  DEL  MINISTERIO  DE  LAS  CULTURAS,  LAS ARTES Y LOS SABERES, ATENDIENDO LOS LINEAMIENTOS DADOS POR EL SUPERVISOR</t>
  </si>
  <si>
    <t>https://community.secop.gov.co/Public/Tendering/OpportunityDetail/Index?noticeUID=CO1.NTC.5496367&amp;isFromPublicArea=True&amp;isModal=true&amp;asPopupView=true</t>
  </si>
  <si>
    <t>MC-CPS-303-2024</t>
  </si>
  <si>
    <t>0303-2024</t>
  </si>
  <si>
    <t xml:space="preserve">Jose Angel Baez Albarracin </t>
  </si>
  <si>
    <t>PRESTAR LOS SERVICIOS PROFESIONALES EN EL GRUPO DE DIVULGACIÓN Y PRENSA  PARA  APOYAR  LA  COORDINACIÓN  DE  LOS  CONTENIDOS  EDITORIALES  Y  EN  LA EJECUCIÓN DE LA ESTRATEGIA DE COMUNICACIÓN DEL MINISTERIO DE CULTURA</t>
  </si>
  <si>
    <t>https://community.secop.gov.co/Public/Tendering/OpportunityDetail/Index?noticeUID=CO1.NTC.5495358&amp;isFromPublicArea=True&amp;isModal=true&amp;asPopupView=true</t>
  </si>
  <si>
    <t>MC-CPS-304-2024</t>
  </si>
  <si>
    <t>0304-2024</t>
  </si>
  <si>
    <t>Enit Viviana García Rivera</t>
  </si>
  <si>
    <t>Prestar servicios profesionales para apoyar a la Oficina Asesora de Planeación en
la formulación y gestión de actividades para la implementación, mantenimiento y mejora del
modelo integrado de planeación y gestión - MIPG y su articulación con el sistema integrado
de gestión institucional - SIGI a nivel institucional y sectorial.</t>
  </si>
  <si>
    <t>https://community.secop.gov.co/Public/Tendering/OpportunityDetail/Index?noticeUID=CO1.NTC.5496745&amp;isFromPublicArea=True&amp;isModal=true&amp;asPopupView=true</t>
  </si>
  <si>
    <t>MC-CPS-305-2024</t>
  </si>
  <si>
    <t>0305-2024</t>
  </si>
  <si>
    <t xml:space="preserve">Hernan Humberto Parra Figueredo </t>
  </si>
  <si>
    <t>https://community.secop.gov.co/Public/Tendering/OpportunityDetail/Index?noticeUID=CO1.NTC.5497595&amp;isFromPublicArea=True&amp;isModal=true&amp;asPopupView=true</t>
  </si>
  <si>
    <t>MC-CPS-306-2024</t>
  </si>
  <si>
    <t>0306-2024</t>
  </si>
  <si>
    <t>Wendy Lizeth Perdomo Ortigoza</t>
  </si>
  <si>
    <t>https://community.secop.gov.co/Public/Tendering/OpportunityDetail/Index?noticeUID=CO1.NTC.5499026&amp;isFromPublicArea=True&amp;isModal=true&amp;asPopupView=true</t>
  </si>
  <si>
    <t>MC-CPS-307-2024</t>
  </si>
  <si>
    <t>0307-2024</t>
  </si>
  <si>
    <t xml:space="preserve">Ana Eduviges Rojas Cortes </t>
  </si>
  <si>
    <t>PRESTAR LOS SERVICIOS PROFESIONALES AL GRUPO DE COOPERACIÓN Y ASUNTOS INTERNACIONALES EN LOS TRÁMITES ADMINISTRATIVOS, FINANCIEROS Y CONTABLES, QUE DERIVEN DE LA GESTIÓN DE ALIANZAS PRIVADAS NACIONALES ESTRATÉGICAS QUE PERMITA EL FORTALECIMIENTO DE LAS POLÍTICAS CULTURALES DEL MINISTERIO DE LAS CULTURAS, LAS ARTES Y LOS SABERES</t>
  </si>
  <si>
    <t>https://community.secop.gov.co/Public/Tendering/OpportunityDetail/Index?noticeUID=CO1.NTC.5496477&amp;isFromPublicArea=True&amp;isModal=true&amp;asPopupView=true</t>
  </si>
  <si>
    <t>MC-CPS-308-2024</t>
  </si>
  <si>
    <t>0308-2024</t>
  </si>
  <si>
    <t>Julith Katherine Sanchez Gil</t>
  </si>
  <si>
    <t>Prestar servicios de apoyo a la gestión del Grupo de Gestión documental del Ministerio de las Culturas, las Artes y los Saberes en la implementación del Sistema Integrado de Conservación SIC y en la elaboración de instrumentos archivísticos</t>
  </si>
  <si>
    <t>https://community.secop.gov.co/Public/Tendering/OpportunityDetail/Index?noticeUID=CO1.NTC.5588983&amp;isFromPublicArea=True&amp;isModal=true&amp;asPopupView=true</t>
  </si>
  <si>
    <t>MC-CPS-309-2024</t>
  </si>
  <si>
    <t>0309-2024</t>
  </si>
  <si>
    <t>Yina Lorena Forero Romero</t>
  </si>
  <si>
    <t>Prestar los servicios profesionales al Ministerio de las Culturas, las Artes y los Saberes para apoyar la formulación y seguimiento de las acciones de política pública relacionados con los programas y proyectos de educación artística a nivel institucional e interinstitucional y en consonancia con las líneas de acción de la Dirección de Artes</t>
  </si>
  <si>
    <t>https://community.secop.gov.co/Public/Tendering/OpportunityDetail/Index?noticeUID=CO1.NTC.5497279&amp;isFromPublicArea=True&amp;isModal=true&amp;asPopupView=true</t>
  </si>
  <si>
    <t>MC-CPS-310-2024</t>
  </si>
  <si>
    <t>0310-2024</t>
  </si>
  <si>
    <t xml:space="preserve">Jose Vicente Guzman Mendoza </t>
  </si>
  <si>
    <t>PRESTAR LOS SERVICIOS PROFESIONALES AL MINISTERIO DE LAS CULTURAS PARA LA CREACIÓN DE LOS CONTENIDOS EDITORIALES DE LAS ESTRATEGIAS DE 
COMUNICACIÓN LIDERADAS POR EL GRUPO DE DIVULGACIÓN Y PRENSA</t>
  </si>
  <si>
    <t>https://community.secop.gov.co/Public/Tendering/OpportunityDetail/Index?noticeUID=CO1.NTC.5501200&amp;isFromPublicArea=True&amp;isModal=true&amp;asPopupView=true</t>
  </si>
  <si>
    <t>MC-CPS-311-2024</t>
  </si>
  <si>
    <t>0311-2024</t>
  </si>
  <si>
    <t>Maria Juliana Zamora Nieto</t>
  </si>
  <si>
    <t>PRESTAR LOS SERVICIOS PROFESIONALES A LA DIRECCIÓN DE AUDIOVISUALES, CINE Y MEDIOS INTERACTIVOS PARA APOYAR LA GESTIÓN Y EJECUCIÓN DE LOS PROCESOS ADMINISTRATIVOS Y OPERATIVOS RELACIONADOS CON LAS ESTRATEGIAS E INICIATIVAS DE FORMACIÓN, CREACIÓN, ORGANIZACIÓN SECTORIAL Y GESTIÓN DE LA INFORMACIÓN DEL GRUPO DE PRODUCCIÓN E INFORMACIÓN</t>
  </si>
  <si>
    <t>https://community.secop.gov.co/Public/Tendering/OpportunityDetail/Index?noticeUID=CO1.NTC.5501176&amp;isFromPublicArea=True&amp;isModal=true&amp;asPopupView=true</t>
  </si>
  <si>
    <t>MC-CPS-312-2024</t>
  </si>
  <si>
    <t>0312-2024</t>
  </si>
  <si>
    <t>Eliana Ivette Albor Meza</t>
  </si>
  <si>
    <t>PRESTAR LOS SERVICIOS PROFESIONALES A LA DIRECCIÓN DE ESTRATEGIA, DESARROLLO Y EMPRENDIMIENTO MEDIANTE EL APOYO TÉCNICO Y OPERATIVO EN LA FORMULACIÓN, ORGANIZACIÓN, GESTIÓN, EJECUCIÓN Y SEGUIMIENTO DE LOS PROCESOS DE PLANEACIÓN QUE SE ADELANTEN EN LA ENTIDAD</t>
  </si>
  <si>
    <t>https://community.secop.gov.co/Public/Tendering/OpportunityDetail/Index?noticeUID=CO1.NTC.5499049&amp;isFromPublicArea=True&amp;isModal=true&amp;asPopupView=true</t>
  </si>
  <si>
    <t>MC-CPS-313-2024</t>
  </si>
  <si>
    <t>0313-2024</t>
  </si>
  <si>
    <t>Leidy Lizeth Sanchez Letrado</t>
  </si>
  <si>
    <t>Prestar servicios de apoyo a la gestión del Grupo de Gestión Documental del Ministerio de las Culturas, las Artes y los Saberes, en la intervención e inventario de los documentos ubicados en el Archivo Central, asistiendo el proceso de organización, digitalización y descripción documental de las transferencias documentales secundarias, atención y control de los servicios archivísticos que soliciten al Archivo Central.</t>
  </si>
  <si>
    <t>https://community.secop.gov.co/Public/Tendering/OpportunityDetail/Index?noticeUID=CO1.NTC.5655801&amp;isFromPublicArea=True&amp;isModal=true&amp;asPopupView=true</t>
  </si>
  <si>
    <t>MC-CPS-314-2024</t>
  </si>
  <si>
    <t>0314-2024</t>
  </si>
  <si>
    <t>Andres Forero Rueda</t>
  </si>
  <si>
    <t>PRESTAR SERVICIOS PROFESIONALES PARA APOYAR A LA DIRECCIÓN DE PATRIMONIO Y MEMORIA EN EL DESARROLLO DE PLANES, PROGRAMAS, PROYECTOS PARA LA SALVAGUARDIA DEL PATRIMONIO CULTURAL INMATERIAL</t>
  </si>
  <si>
    <t>https://community.secop.gov.co/Public/Tendering/OpportunityDetail/Index?noticeUID=CO1.NTC.5499225&amp;isFromPublicArea=True&amp;isModal=true&amp;asPopupView=true</t>
  </si>
  <si>
    <t>MC-CPS-315-2024</t>
  </si>
  <si>
    <t>0315-2024</t>
  </si>
  <si>
    <t>Rubi Janneth Patiño Ladino</t>
  </si>
  <si>
    <t>RESTAR SERVICIOS PROFESIONALES A LA DIRECCIÓN DE PATRIMONIO Y MEMORIA APOYANDO EN EL SEGUIMIENTO Y CONTROL EN LA EJECUCIÓN DE CONTRATOS DE CONSULTORÍAS, OBRAS E INTERVENTORÍAS Y ASISTENCIAS TÉCNICAS RELACIONADAS CON BIENES DE INTERÉS CULTURAL</t>
  </si>
  <si>
    <t>https://community.secop.gov.co/Public/Tendering/OpportunityDetail/Index?noticeUID=CO1.NTC.5499402&amp;isFromPublicArea=True&amp;isModal=true&amp;asPopupView=true</t>
  </si>
  <si>
    <t>MC-CPS-316-2024</t>
  </si>
  <si>
    <t>0316-2024</t>
  </si>
  <si>
    <t>Ricardo Arvey Buitrago Gomez</t>
  </si>
  <si>
    <t>PRESTAR SERVICIOS PROFESIONALES AL GRUPO DE GESTIÓN FINANCIERA Y CONTABLE DEL MINISTERIO EN LOS DIFERENTES TRÁMITES DE LA CADENA PRESUPUESTAL, DE ACUERDO CON LA NORMATIVIDAD, LAS POLÍTICAS Y LOS PROCEDIMIENTOS INSTITUCIONALES VIGENTES</t>
  </si>
  <si>
    <t>https://community.secop.gov.co/Public/Tendering/OpportunityDetail/Index?noticeUID=CO1.NTC.5499650&amp;isFromPublicArea=True&amp;isModal=true&amp;asPopupView=true</t>
  </si>
  <si>
    <t>MC-CPS-317-2024</t>
  </si>
  <si>
    <t>0317-2024</t>
  </si>
  <si>
    <t>Diana Marcela Alvarez Contreras</t>
  </si>
  <si>
    <t>PRESTAR SUS SERVICIOS PROFESIONALES A LA DIRECCIÓN DE PATRIMONIO Y MEMORIA APOYANDO EL SEGUIMIENTO, ASISTENCIA TÉCNICA, FINANCIERA Y ADMINISTRATIVA DE LA EJECUCIÓN DE CONTRATOS RELACIONADOS CON LAS INTERVENCIONES A BIENES DE INTERÉS CULTURAL QUE ADELANTE LA DIRECCIÓN</t>
  </si>
  <si>
    <t>https://community.secop.gov.co/Public/Tendering/OpportunityDetail/Index?noticeUID=CO1.NTC.5500021&amp;isFromPublicArea=True&amp;isModal=true&amp;asPopupView=true</t>
  </si>
  <si>
    <t>MC-CPS-318-2024</t>
  </si>
  <si>
    <t>0318-2024</t>
  </si>
  <si>
    <t>Luis Felipe Núñez Martínez</t>
  </si>
  <si>
    <t>Prestar servicios Profesionales para los procesos de investigación, curaduría y organización del archivo documental de las colecciones del Museo Independencia Casa del Florero</t>
  </si>
  <si>
    <t>https://community.secop.gov.co/Public/Tendering/OpportunityDetail/Index?noticeUID=CO1.NTC.5502637&amp;isFromPublicArea=True&amp;isModal=true&amp;asPopupView=true</t>
  </si>
  <si>
    <t>MC-CPS-319-2024</t>
  </si>
  <si>
    <t>0319-2024</t>
  </si>
  <si>
    <t>Ana Maria Torres Rodríguez</t>
  </si>
  <si>
    <t>Prestar servicios profesionales para organizar las actividades del área de curaduría garantizando la investigación y producción de guiones y otros contenidos de los museos Colonial y Santa Clara.</t>
  </si>
  <si>
    <t>https://community.secop.gov.co/Public/Tendering/OpportunityDetail/Index?noticeUID=CO1.NTC.5501034&amp;isFromPublicArea=True&amp;isModal=true&amp;asPopupView=true</t>
  </si>
  <si>
    <t>MC-CPS-320-2024</t>
  </si>
  <si>
    <t>0320-2024</t>
  </si>
  <si>
    <t>Andres Felipe Velasquez Clavijo</t>
  </si>
  <si>
    <t>PRESTAR SERVICIOS PROFESIONALES AL GRUPO DE GESTIÓN HUMANA EN LAS FASES DE DISEÑO, IMPLEMENTACIÓN Y EVALUACIÓN DE LOS SISTEMAS DE VIGILANCIA EPIDEMIOLÓGICA DE
RIESGOCARDIOVASCULAR, DESORDENES MUSCULO ESQUELÉTICOS
Y OTROS RELACIONADOS CON SALUD FÍSICA IDENTIFICADOS EN LA
ENTIDAD, ENMARCADO EN EL SUBSISTEMA DE GESTIÓN DE
SEGURIDAD Y SALUD EN EL TRABAJO DEL MINISTERIO, DE ACUERDO
CON LA NORMATIVA VIGENTE Y LOS PROCEDIMIENTOS INTERNOS</t>
  </si>
  <si>
    <t>https://community.secop.gov.co/Public/Tendering/OpportunityDetail/Index?noticeUID=CO1.NTC.5514832&amp;isFromPublicArea=True&amp;isModal=true&amp;asPopupView=true</t>
  </si>
  <si>
    <t>MC-CPS-321-2024</t>
  </si>
  <si>
    <t>0321-2024</t>
  </si>
  <si>
    <t>Carolina Lema Florez</t>
  </si>
  <si>
    <t>Prestar servicios profesionales especializados a la Biblioteca Nacional de Colombia, en el Grupo de Bibliotecas Públicas para el apoyo a la gestión técnica y operativa del Programa Nacional de Bibliotecas Itinerantes en el marco de los lineamientos establecidos para la Red Nacional de Bibliotecas Públicas</t>
  </si>
  <si>
    <t>https://community.secop.gov.co/Public/Tendering/OpportunityDetail/Index?noticeUID=CO1.NTC.5534350&amp;isFromPublicArea=True&amp;isModal=true&amp;asPopupView=true</t>
  </si>
  <si>
    <t>MC-CPS-322-2024</t>
  </si>
  <si>
    <t>0322-2024</t>
  </si>
  <si>
    <t>Arantxa Díaz Aguirre</t>
  </si>
  <si>
    <t>Prestar servicios profesionales a la Biblioteca Nacional de Colombia (BNC) en las actividades de diseño, implementación, seguimiento y evaluación del plan y la estrategia de comunicaciones y medios de la BNC y la Red Nacional de Bibliotecas Públicas</t>
  </si>
  <si>
    <t>https://community.secop.gov.co/Public/Tendering/OpportunityDetail/Index?noticeUID=CO1.NTC.5548033&amp;isFromPublicArea=True&amp;isModal=true&amp;asPopupView=true</t>
  </si>
  <si>
    <t>MC-CPS-323-2024</t>
  </si>
  <si>
    <t>0323-2024</t>
  </si>
  <si>
    <t>Carol Adriana Contreras</t>
  </si>
  <si>
    <t>Prestar servicios profesionales a la Biblioteca Nacional de Colombia - Grupo de Bibliotecas Públicas, en las actividades de diseño, implementación, seguimiento y evaluación de la Estrategia Regional, en el marco de las acciones de fortalecimiento de la Red Nacional de Bibliotecas Públicas</t>
  </si>
  <si>
    <t>https://community.secop.gov.co/Public/Tendering/OpportunityDetail/Index?noticeUID=CO1.NTC.5536593&amp;isFromPublicArea=True&amp;isModal=true&amp;asPopupView=true</t>
  </si>
  <si>
    <t>MC-CPS-324-2024</t>
  </si>
  <si>
    <t>0324-2024</t>
  </si>
  <si>
    <t>Rojas Rivera Dora Carolina</t>
  </si>
  <si>
    <t>PRESTAR LOS SERVICIOS PROFESIONALES A LA DIRECCIÓN DE ARTES - GRUPO DE MÚSICA -PLAN NACIONAL DE MÚSICA PARA LA CONVIVENCIA - PNMC PARA APOYAR LA PLANEACIÓN, IMPLEMENTACIÓN Y EJECUCIÓN DE SUS POLÍTICAS Y ESTRATEGIAS EN SUS DISTINTOS COMPONENTES</t>
  </si>
  <si>
    <t>https://community.secop.gov.co/Public/Tendering/OpportunityDetail/Index?noticeUID=CO1.NTC.5542207&amp;isFromPublicArea=True&amp;isModal=true&amp;asPopupView=true</t>
  </si>
  <si>
    <t>MC-CPS-325-2024</t>
  </si>
  <si>
    <t>0325-2024</t>
  </si>
  <si>
    <t>Nathaly Lopez Gutiérrez</t>
  </si>
  <si>
    <t>Prestar servicios profesionales a la Biblioteca Nacional de Colombia, en el Grupo de Bibliotecas Públicas en actividades para la gestión técnica y operativa del Programa Nacional de Bibliotecas Itinerantes según los lineamientos establecidos por la Red Nacional de Bibliotecas Públicas</t>
  </si>
  <si>
    <t>https://community.secop.gov.co/Public/Tendering/OpportunityDetail/Index?noticeUID=CO1.NTC.5540275&amp;isFromPublicArea=True&amp;isModal=true&amp;asPopupView=true</t>
  </si>
  <si>
    <t>MC-CPS-326-2024</t>
  </si>
  <si>
    <t>0326-2024</t>
  </si>
  <si>
    <t>Cristina Giraldo Prieto</t>
  </si>
  <si>
    <t>Prestar servicios profesionales especializados a la Biblioteca Nacional de Colombia, en el Grupo de Bibliotecas Públicas para el diseño, implementación, seguimiento y evaluación de los procesos y del Plan de Formación de la Red Nacional de Bibliotecas Públicas dirigido a bibliotecarios y otros agentes del sector.</t>
  </si>
  <si>
    <t>https://community.secop.gov.co/Public/Tendering/OpportunityDetail/Index?noticeUID=CO1.NTC.5539535&amp;isFromPublicArea=True&amp;isModal=true&amp;asPopupView=true</t>
  </si>
  <si>
    <t>MC-CPS-327-2024</t>
  </si>
  <si>
    <t>0327-2024</t>
  </si>
  <si>
    <t>Jesus Arvey Goyeneche Wilches</t>
  </si>
  <si>
    <t>Prestar servicios profesionales a la Dirección de la Biblioteca Nacional para el desarrollo de las actividades relacionadas con la gestión de proyectos editoriales impresos y digitales</t>
  </si>
  <si>
    <t>https://community.secop.gov.co/Public/Tendering/OpportunityDetail/Index?noticeUID=CO1.NTC.5532700&amp;isFromPublicArea=True&amp;isModal=true&amp;asPopupView=true</t>
  </si>
  <si>
    <t/>
  </si>
  <si>
    <t>MC-CPS-361-2024</t>
  </si>
  <si>
    <t>0361-2024</t>
  </si>
  <si>
    <t>Ivon Maritza Chavez Morales</t>
  </si>
  <si>
    <t>PRESTAR LOS SERVICIOS PROFESIONALES EN EL GRUPO DE DIVULGACIÓN Y PRENSA PARA APOYAR LA COORDINACIÓN DE LOS CONTENIDOS EDITORIALES Y EN LA EJECUCIÓN DE LA ESTRATEGIA DE COMUNICACIÓN DEL MINISTERIO DE CULTURA.</t>
  </si>
  <si>
    <t>https://community.secop.gov.co/Public/Tendering/OpportunityDetail/Index?noticeUID=CO1.NTC.5506444&amp;isFromPublicArea=True&amp;isModal=true&amp;asPopupView=true</t>
  </si>
  <si>
    <t>MC-CPS-362-2024</t>
  </si>
  <si>
    <t>0362-2024</t>
  </si>
  <si>
    <t>Sandra Ximena Torres Medina</t>
  </si>
  <si>
    <t>PRESTAR SERVICIOS PROFESIONALES AL PROGRAMA ARTE, PAZ Y SABERES EN LOS TERRITORIOS DE LA DIRECCIÓN DE ARTES DEL MINISTERIO DE LAS CULTURAS, LAS ARTES Y LOS SABERES APOYANDO LA PLANEACIÓN, IMPLEMENTACIÓN Y SEGUIMIENTO DE PROYECTOS Y ACCIONES ORIENTADOS A LA GOBERNANZA CULTURAL DESDE LO INSTITUCIONAL, COMUNITARIO Y SECTORIAL Y A LAS ECONOMÍAS POPULARES Y COMUNITARIAS, EN EL MARCO DEL EJE ESTRATÉGICO DE CULTURA DE PAZ</t>
  </si>
  <si>
    <t>https://community.secop.gov.co/Public/Tendering/OpportunityDetail/Index?noticeUID=CO1.NTC.5518986&amp;isFromPublicArea=True&amp;isModal=true&amp;asPopupView=true</t>
  </si>
  <si>
    <t>MC-CPS-363-2024</t>
  </si>
  <si>
    <t>0363-2024</t>
  </si>
  <si>
    <t>Wilson Alexander Estrada Ardila</t>
  </si>
  <si>
    <t>PRESTAR LOS SERVICIOS PROFESIONALES CON PLENA AUTONOMÍA TÉCNICA   Y ADMINISTRATIVA AL GRUPO DE DIVULGACIÓN Y PRENSA, PARA APOYAR LA COORDINACIÓN Y DISEÑO DE LAS ESTRATEGIAS DE COMUNICACIÓN INTERNAS Y EXTERNAS, CAMPAÑAS, CON CEPTUALIZACIÓN E ILUSTRACIÓN DE PIEZAS PARA LOS DIFERENTES PÚBLICOS OBJETO DEL MINISTERIO</t>
  </si>
  <si>
    <t>https://community.secop.gov.co/Public/Tendering/OpportunityDetail/Index?noticeUID=CO1.NTC.5537486&amp;isFromPublicArea=True&amp;isModal=true&amp;asPopupView=true</t>
  </si>
  <si>
    <t>MC-CPS-364-2024</t>
  </si>
  <si>
    <t>0364-2024</t>
  </si>
  <si>
    <t>Maria Carolina Correal Zambrano</t>
  </si>
  <si>
    <t>PRESTAR SERVICIOS PROFESIONALES AL GRUPO DE PATRIMONIO CULTURAL MUEBLE PCMU, EN EL APOYO A LA IMPLEMENTACIÓN DE LA POLÍTICA PARA LA PROTECCIÓN DEL PCMU EN EL COMPONENTE DE RESTAURACIÓN EN LAS ACTIVIDADES DE AUTORIZACIÓN Y SEGUIMIENTO A LAS ACCIONES DE CONSERVACIÓN</t>
  </si>
  <si>
    <t>https://community.secop.gov.co/Public/Tendering/OpportunityDetail/Index?noticeUID=CO1.NTC.5509126&amp;isFromPublicArea=True&amp;isModal=true&amp;asPopupView=true</t>
  </si>
  <si>
    <t>MC-CPS-365-2024</t>
  </si>
  <si>
    <t>0365-2024</t>
  </si>
  <si>
    <t>Olga Lucia Forero Rojas</t>
  </si>
  <si>
    <t>Prestar servicios profesionales a la Dirección de la Biblioteca Nacional para apoyar la planeación, producción y ejecución de las actividades culturales, así como en el desarrollo y seguimiento de proyectos especiales enfocados al fortalecimiento y posicionamiento de la misión de la Biblioteca Nacional de Colombia</t>
  </si>
  <si>
    <t>https://community.secop.gov.co/Public/Tendering/OpportunityDetail/Index?noticeUID=CO1.NTC.5595021&amp;isFromPublicArea=True&amp;isModal=true&amp;asPopupView=true</t>
  </si>
  <si>
    <t>MC-CPS-366-2024</t>
  </si>
  <si>
    <t>0366-2024</t>
  </si>
  <si>
    <t>Dayron Andrés Montero Rodriguez</t>
  </si>
  <si>
    <t>Prestación de servicios de apoyo a la gestión para realizar la digitalización de documentos de los acervos patrimoniales de la U.A.E. Biblioteca Nacional, incorporarlos en a Biblioteca Digital, y prestar servicios digitales a usuarios internos y externos de esta
Entidad, de acuerdo con el procedimiento establecido por la Biblioteca.</t>
  </si>
  <si>
    <t>https://community.secop.gov.co/Public/Tendering/OpportunityDetail/Index?noticeUID=CO1.NTC.5628889&amp;isFromPublicArea=True&amp;isModal=true&amp;asPopupView=true</t>
  </si>
  <si>
    <t>MC-CPS-367-2024</t>
  </si>
  <si>
    <t>0367-2024</t>
  </si>
  <si>
    <t>Diana Patricia Reyes Castillo</t>
  </si>
  <si>
    <t>Prestar los servicios de apoyo a la gestión al Grupo de Conservación de la Biblioteca Nacional de Colombia para realizar las acciones de conservación preventiva e intervención de colecciones del patrimonio bibliográfico y documental colombiano que custodia en sus colecciones la Biblioteca Nacional de Colombia</t>
  </si>
  <si>
    <t>https://community.secop.gov.co/Public/Tendering/OpportunityDetail/Index?noticeUID=CO1.NTC.5639708&amp;isFromPublicArea=True&amp;isModal=true&amp;asPopupView=true</t>
  </si>
  <si>
    <t>MC-CPS-368-2024</t>
  </si>
  <si>
    <t>0368-2024</t>
  </si>
  <si>
    <t>Gabriela Fajardo Bocanegra</t>
  </si>
  <si>
    <t>Prestar servicios profesionales a la Biblioteca Nacional de Colombia y a la Red Nacional de Bibliotecas Públicas en las actividades requeridas para la gestión de las redes sociales como Facebook,
Twitter, Instagram, Youtube, que permitan el relacionamiento con públicos objetivos y nuevos públicos, bajo los lineamientos de la Biblioteca Nacional de Colombia y el Ministerio de las Culturas, las Artes y los Sabere</t>
  </si>
  <si>
    <t>https://community.secop.gov.co/Public/Tendering/OpportunityDetail/Index?noticeUID=CO1.NTC.5546630&amp;isFromPublicArea=True&amp;isModal=true&amp;asPopupView=true</t>
  </si>
  <si>
    <t>MC-CPS-369-2024</t>
  </si>
  <si>
    <t>0369-2024</t>
  </si>
  <si>
    <t>Gloria Milena Lopez Mojica</t>
  </si>
  <si>
    <t>Prestar servicios profesionales a la Biblioteca Nacional de Colombia
(BNC), para la recepción, organización y clasificación de contenidos recibidos por depósito digital y la gestión para la recuperación de la producción gráfica del espectáculo en Colombia</t>
  </si>
  <si>
    <t>https://community.secop.gov.co/Public/Tendering/OpportunityDetail/Index?noticeUID=CO1.NTC.5524952&amp;isFromPublicArea=True&amp;isModal=true&amp;asPopupView=true</t>
  </si>
  <si>
    <t>MC-CPS-370-2024</t>
  </si>
  <si>
    <t>0370-2024</t>
  </si>
  <si>
    <t>Juan Alberto Riveros Guerrero</t>
  </si>
  <si>
    <t>Prestar los servicios profesionales a la Dirección de la Biblioteca Nacional,
para realizar las actividades relacionadas con la implementación del Plan
nacional de protección y promoción del patrimonio bibliográfico y
documental 2021-2030  Vamos a hacer memoria .</t>
  </si>
  <si>
    <t>https://community.secop.gov.co/Public/Tendering/OpportunityDetail/Index?noticeUID=CO1.NTC.5534057&amp;isFromPublicArea=True&amp;isModal=true&amp;asPopupView=true</t>
  </si>
  <si>
    <t>MC-CPS-371-2024</t>
  </si>
  <si>
    <t>0371-2024</t>
  </si>
  <si>
    <t>Laura Jimena Lizcano González</t>
  </si>
  <si>
    <t>Prestar servicios profesionales a la Biblioteca Nacional de Colombia -BNC- desde su grupo de Conservación en la propuesta de diagnóstico, seguimiento y control de las intervenciones de conservación y restauración realizadas en el taller de conservación a documentos deteriorados de la Biblioteca Nacional de Colombia, de acuerdo con el procedimiento establecido por la Biblioteca.</t>
  </si>
  <si>
    <t>https://community.secop.gov.co/Public/Tendering/OpportunityDetail/Index?noticeUID=CO1.NTC.5622152&amp;isFromPublicArea=True&amp;isModal=true&amp;asPopupView=true</t>
  </si>
  <si>
    <t>MC-CPS-372-2024</t>
  </si>
  <si>
    <t>0372-2024</t>
  </si>
  <si>
    <t xml:space="preserve">Maria Jose Almarales Diaz </t>
  </si>
  <si>
    <t>PRESTAR SERVICIOS PROFESIONALES AL VICEMINISTERIO DE PATRIMONIOS, MEMORIAS Y GOBERNANZA CULTURAL DEL MINISTERIO DE LAS CULTURAS, LAS ARTES Y LOS SABERES, APOYANDO TÉCNICA, CONCEPTUAL Y METODOLÓGICAMENTE EL DISEÑO, LA PLANIFICACIÓN,
EL SEGUIMIENTO Y EL DESARROLLO DE LAS ACCIONES QUE COORDINA
EL DESPACHO, EN EL MARCO DE LA IMPLEMENTACIÓN Y ARTICULACIÓN DE LAS POLÍTICAS PÚBLICAS DEL MINISTERIO, CON ÉNFASIS LA SALVAGUARDIA DE LOS CONOCIMIENTOS Y PRÁCTICAS TRADICIONALES ASOCIADAS AL PATRIMONIO CULTUR</t>
  </si>
  <si>
    <t>https://community.secop.gov.co/Public/Tendering/OpportunityDetail/Index?noticeUID=CO1.NTC.5512518&amp;isFromPublicArea=True&amp;isModal=true&amp;asPopupView=true</t>
  </si>
  <si>
    <t>MC-CPS-373-2024</t>
  </si>
  <si>
    <t>0373-2024</t>
  </si>
  <si>
    <t xml:space="preserve">Alejandro Hincapie Cubides </t>
  </si>
  <si>
    <t>PRESTAR LOS SERVICIOS PROFESIONALES COMO WEB MASTER AL GRUPO DE DIVULGACIÓN Y PRENSA PARA LA GESTIÓN DE LOS MEDIOS DE COMUNICACIÓN DIGITAL INTERNOS Y EXTERNOS</t>
  </si>
  <si>
    <t>https://community.secop.gov.co/Public/Tendering/OpportunityDetail/Index?noticeUID=CO1.NTC.5511786&amp;isFromPublicArea=True&amp;isModal=true&amp;asPopupView=true</t>
  </si>
  <si>
    <t>MC-CPS-374-2024</t>
  </si>
  <si>
    <t>0374-2024</t>
  </si>
  <si>
    <t>Diana Carolina Sarmiento Barrera</t>
  </si>
  <si>
    <t>Prestar servicios profesionales en el grupo de defensa judicial y jurisdicción coactiva, con énfasis en el régimen sancionatorio a cargo oficina asesora jurídica del ministerio de las culturas, las artes y los saberes</t>
  </si>
  <si>
    <t>https://community.secop.gov.co/Public/Tendering/OpportunityDetail/Index?noticeUID=CO1.NTC.5523560&amp;isFromPublicArea=True&amp;isModal=true&amp;asPopupView=true</t>
  </si>
  <si>
    <t>MC-CPS-375-2024</t>
  </si>
  <si>
    <t>0375-2024</t>
  </si>
  <si>
    <t>Paula Camila Buitrago Mendivelso</t>
  </si>
  <si>
    <t>PRESTAR LOS SERVICIOS PROFESIONALES PARA GESTIONAR LA VIABILIZACION Y FORMULACIÓN DE LOS PROYECTOS A CARGO DEL GRUPO DE INFRAESTRUCTURA CULTURAL DE MINISTERIO DE LAS CULTURAS, LAS ARTES Y LOS SABERES.</t>
  </si>
  <si>
    <t>https://community.secop.gov.co/Public/Tendering/OpportunityDetail/Index?noticeUID=CO1.NTC.5512644&amp;isFromPublicArea=True&amp;isModal=true&amp;asPopupView=true</t>
  </si>
  <si>
    <t>MC-CPS-376-2024</t>
  </si>
  <si>
    <t>0376-2024</t>
  </si>
  <si>
    <t>Oscar Alejandro Maestre Piñeres</t>
  </si>
  <si>
    <t>Prestar servicios profesionales que brinden apoyo al grupo de defensa judicial y jurisdicción coactiva de la oficina asesora jurídica de las culturas, las artes y los saberes</t>
  </si>
  <si>
    <t>https://community.secop.gov.co/Public/Tendering/OpportunityDetail/Index?noticeUID=CO1.NTC.5525295&amp;isFromPublicArea=True&amp;isModal=true&amp;asPopupView=true</t>
  </si>
  <si>
    <t>MC-CPS-377-2024</t>
  </si>
  <si>
    <t>0377-2024</t>
  </si>
  <si>
    <t>Paola Andrea Yañez Quintero</t>
  </si>
  <si>
    <t>https://community.secop.gov.co/Public/Tendering/OpportunityDetail/Index?noticeUID=CO1.NTC.5521828&amp;isFromPublicArea=True&amp;isModal=true&amp;asPopupView=true</t>
  </si>
  <si>
    <t>MC-CPS-378-2024</t>
  </si>
  <si>
    <t>0378-2024</t>
  </si>
  <si>
    <t>Favio Asprilla Mosquera</t>
  </si>
  <si>
    <t>https://community.secop.gov.co/Public/Tendering/OpportunityDetail/Index?noticeUID=CO1.NTC.5525535&amp;isFromPublicArea=True&amp;isModal=true&amp;asPopupView=true</t>
  </si>
  <si>
    <t>MC-CPS-379-2024</t>
  </si>
  <si>
    <t>0379-2024</t>
  </si>
  <si>
    <t>Lina Margarita Lengua Caballero</t>
  </si>
  <si>
    <t>https://community.secop.gov.co/Public/Tendering/OpportunityDetail/Index?noticeUID=CO1.NTC.5525609&amp;isFromPublicArea=True&amp;isModal=true&amp;asPopupView=true</t>
  </si>
  <si>
    <t>MC-CPS-380-2024</t>
  </si>
  <si>
    <t>0380-2024</t>
  </si>
  <si>
    <t xml:space="preserve">Erika De La Rue Cruz </t>
  </si>
  <si>
    <t>PRESTACIÓN DE SERVICIOS PROFESIONALES PARA SEGUIMIENTO DE LAS ACTIVIDADES QUE VERIFICAN LA EJECUCIÓN FINANCIERA DE LOS DIFERENTES PROCESOS CONTRACTUALES, FORMULACIÓN E
IMPLEMENTACIÓN DE ESTRATEGIAS DE MEJORA PARA LOS PROCESOS DEL GRUPO DE GESTIÓN ADMINISTRATIVA Y DE SERVICIOS</t>
  </si>
  <si>
    <t>https://community.secop.gov.co/Public/Tendering/OpportunityDetail/Index?noticeUID=CO1.NTC.5518950&amp;isFromPublicArea=True&amp;isModal=true&amp;asPopupView=true</t>
  </si>
  <si>
    <t>MC-CPS-381-2024</t>
  </si>
  <si>
    <t>0381-2024</t>
  </si>
  <si>
    <t>Marisela Malagon Sierra</t>
  </si>
  <si>
    <t>PRESTAR SERVICIOS PROFESIONALES AL GRUPO DE GESTIÓN FINANCIERA Y CONTABLE DEL MINISTERIO EN LA REVISIÓN Y ANÁLISIS DE LA INFORMACIÓN FINANCIERA, ADOPTANDO LOS LINEAMIENTOS DE LAS NORMAS ESTABLECIDAS POR LA CONTADURÍA GENERAL DE LA NACIÓN.</t>
  </si>
  <si>
    <t>https://community.secop.gov.co/Public/Tendering/OpportunityDetail/Index?noticeUID=CO1.NTC.5512960&amp;isFromPublicArea=True&amp;isModal=true&amp;asPopupView=true</t>
  </si>
  <si>
    <t>MC-CPS-382-2024</t>
  </si>
  <si>
    <t>0382-2024</t>
  </si>
  <si>
    <t xml:space="preserve">Cindy Marilyn Loaiza Galvis </t>
  </si>
  <si>
    <t>Prestar servicios profesionales a la Oficina Asesora de Planeación para apoyar el
seguimiento a la ejecución de recursos provenientes del Impuesto Nacional al Consumo de
acuerdo con los lineamientos y procedimientos establecidos</t>
  </si>
  <si>
    <t>https://community.secop.gov.co/Public/Tendering/OpportunityDetail/Index?noticeUID=CO1.NTC.5516152&amp;isFromPublicArea=True&amp;isModal=true&amp;asPopupView=true</t>
  </si>
  <si>
    <t>MC-CPS-383-2024</t>
  </si>
  <si>
    <t>0383-2024</t>
  </si>
  <si>
    <t>Claudia Ximena Lozada Ramirez</t>
  </si>
  <si>
    <t>PRESTAR SERVICIOS PROFESIONALES AL GRUPO DE GESTIÓN HUMANA EN LAS FASES DE DISEÑO, IMPLEMENTACIÓN Y EVALUACIÓN DEL SISTEMA DE VIGILANCIA EPIDEMIOLÓGICA DE FACTORES DE RIESGO PSICOSOCIAL, ENMARCADO EN EL SUBSISTEMA DE GESTIÓN DE SEGURIDAD Y SALUD EN EL TRABAJO DEL MINISTERIO DE LAS CULTURAS, LAS ARTES Y LOS SABERES, DE ACUERDO CON LA NORMATIVA VIGENTE Y LOS PROCEDIMIENTOS INTERNOS</t>
  </si>
  <si>
    <t>https://community.secop.gov.co/Public/Tendering/OpportunityDetail/Index?noticeUID=CO1.NTC.5515594&amp;isFromPublicArea=True&amp;isModal=true&amp;asPopupView=true</t>
  </si>
  <si>
    <t>MC-CPS-384-2024</t>
  </si>
  <si>
    <t>0384-2024</t>
  </si>
  <si>
    <t>Sergio Zapata León</t>
  </si>
  <si>
    <t>PRESTAR LOS SERVICIOS PROFESIONALES AL GRUPO DE COMUNICACIONES DEL MINISTERIO DE LAS CULTURAS, LAS ARTES Y LOS SABERES PARA LA ARTICULACIÓN ESTRATÉGICA Y LA GESTIÓN E IMPLEMENTACIÓN DE INICIATIVAS, PROYECTOS Y ACCIONES ENCAMINADAS A FORTALECER EL COMPONENTE EDITORIAL Y DE PUBLICACIONES Y A LA CONFORMACIÓN DE UNA LÍNEA DE TRABAJO DE PUBLICACIONES AL INTERIOR DE LA ENTIDAD</t>
  </si>
  <si>
    <t>https://community.secop.gov.co/Public/Tendering/OpportunityDetail/Index?noticeUID=CO1.NTC.5521058&amp;isFromPublicArea=True&amp;isModal=true&amp;asPopupView=true</t>
  </si>
  <si>
    <t>MC-CPS-385-2024</t>
  </si>
  <si>
    <t>0385-2024</t>
  </si>
  <si>
    <t>Marcos Fidel Hernandez Vergara</t>
  </si>
  <si>
    <t>Prestar los servicios profesionales para acompañar en la formulación y reglamentación normativa de las iniciativas adelantadas por el Despacho del Ministro de las Culturas las Artes y los Saberes y sus dependencias, de acuerdo con sus competencias</t>
  </si>
  <si>
    <t>https://community.secop.gov.co/Public/Tendering/OpportunityDetail/Index?noticeUID=CO1.NTC.5554624&amp;isFromPublicArea=True&amp;isModal=true&amp;asPopupView=true</t>
  </si>
  <si>
    <t>MC-CPS-386-2024</t>
  </si>
  <si>
    <t>0386-2024</t>
  </si>
  <si>
    <t>Marta Cecilia Ruiz Naranjo</t>
  </si>
  <si>
    <t>PRESTAR LOS SERVICIOS PROFESIONALES AL GRUPO DE COMUNICACIONES DEL MINISTERIO DE LAS CULTURAS, LAS ARTES Y LOS SABERES, PARA LA ARTICULACIÓN ESTRATÉGICA, GESTIÓN E IMPLEMENTACIÓN DE INICIATIVAS, PROYECTOS Y ACCIONES DE COMUNICACIONES Y MEDIOS INTERACTIVOS</t>
  </si>
  <si>
    <t>https://community.secop.gov.co/Public/Tendering/OpportunityDetail/Index?noticeUID=CO1.NTC.5521346&amp;isFromPublicArea=True&amp;isModal=true&amp;asPopupView=true</t>
  </si>
  <si>
    <t>MC-CPS-387-2024</t>
  </si>
  <si>
    <t>0387-2024</t>
  </si>
  <si>
    <t>Clara Marcela Lozano Lozano</t>
  </si>
  <si>
    <t>PRESTAR LOS SERVICIOS PROFESIONALES EN LAS ETAPAS TÉCNICAS Y ADMINISTRATIVAS PRECONTRACTUALES,   CONTRACTUALES Y DE APOYO EN LAS LIQUIDACIONES DE LOS CONTRATOS Y CONVENIOS A CARGO  
A CARGO DEL GRUPO DE INFRAESTRUCTURA CULTURA.</t>
  </si>
  <si>
    <t>https://community.secop.gov.co/Public/Tendering/OpportunityDetail/Index?noticeUID=CO1.NTC.5520180&amp;isFromPublicArea=True&amp;isModal=true&amp;asPopupView=true</t>
  </si>
  <si>
    <t>MC-CPS-388-2024</t>
  </si>
  <si>
    <t>0388-2024</t>
  </si>
  <si>
    <t>Mauro Leandro Rivera Muñoz</t>
  </si>
  <si>
    <t>Prestar servicios profesionales para la ejecución de actividades, planes, programas y proyectos de educación de la Casa Museo Quinta de Bolívar.</t>
  </si>
  <si>
    <t>https://community.secop.gov.co/Public/Tendering/OpportunityDetail/Index?noticeUID=CO1.NTC.5520371&amp;isFromPublicArea=True&amp;isModal=true&amp;asPopupView=true</t>
  </si>
  <si>
    <t>MC-CPS-389-2024</t>
  </si>
  <si>
    <t>0389-2024</t>
  </si>
  <si>
    <t>Carlos Hernán Pedraza Martínez</t>
  </si>
  <si>
    <t>Prestar servicios para el apoyo operativo de las actividades de mantenimiento de los inmuebles, sus jardines y los elementos museográficos de los dos museos requeridos para los montajes.</t>
  </si>
  <si>
    <t>https://community.secop.gov.co/Public/Tendering/OpportunityDetail/Index?noticeUID=CO1.NTC.5559772&amp;isFromPublicArea=True&amp;isModal=true&amp;asPopupView=true</t>
  </si>
  <si>
    <t>MC-CPS-390-2024</t>
  </si>
  <si>
    <t>0390-2024</t>
  </si>
  <si>
    <t>Jairo Sebastián Tovar Ramírez</t>
  </si>
  <si>
    <t>https://community.secop.gov.co/Public/Tendering/OpportunityDetail/Index?noticeUID=CO1.NTC.5541329&amp;isFromPublicArea=True&amp;isModal=true&amp;asPopupView=true</t>
  </si>
  <si>
    <t>MC-CPS-391-2024</t>
  </si>
  <si>
    <t>0391-2024</t>
  </si>
  <si>
    <t>Alejandro Mazuera Navarro</t>
  </si>
  <si>
    <t>PRESTAR LOS SERVICIOS PROFESIONALES CON PLENA AUTONOMÍA TÉCNICA ADMINISTRATIVA AL GRUPO DE DIVULGACIÓN Y PRENSA PARA APOYAR LA COORDINACIÓN DE LAS ACTIVIDADES QUE SEAN NECESARIAS PARA LA PREPRODUCCIÓN, PRODUCCIÓN Y POSPRODUCCION AUDIOVISUAL DE LAS ESTRATEGIAS DE COMUNICACIÓN DEL MINISTERIO DE LAS CULTURAS.</t>
  </si>
  <si>
    <t>https://community.secop.gov.co/Public/Tendering/OpportunityDetail/Index?noticeUID=CO1.NTC.5523241&amp;isFromPublicArea=True&amp;isModal=true&amp;asPopupView=true</t>
  </si>
  <si>
    <t>MC-CPS-392-2024</t>
  </si>
  <si>
    <t>0392-2024</t>
  </si>
  <si>
    <t>Celina Del Carmen Rincon Jaimes</t>
  </si>
  <si>
    <t>PRESTAR SERVICIOS PROFESIONALES A LA DIRECCIÓN DE PATRIMONIO Y MEMORIA EN LOS PROCESOS RELACIONADOS CON LOS PAISAJES CULTURALES Y CON LA GESTIÓN DEL PATRIMONIO CULTURAL EN EL MARCO DE LOS EJES DEL PLAN NACIONAL DE DESARROLLO, EN ESPECIAL DESDE EL ENFOQUE DE LA GESTIÓN DE TERRITORIOS BIOCULTURALES</t>
  </si>
  <si>
    <t>https://community.secop.gov.co/Public/Tendering/OpportunityDetail/Index?noticeUID=CO1.NTC.5523737&amp;isFromPublicArea=True&amp;isModal=true&amp;asPopupView=true</t>
  </si>
  <si>
    <t>MC-CPS-393-2024</t>
  </si>
  <si>
    <t>0393-2024</t>
  </si>
  <si>
    <t xml:space="preserve">Luis Carlos Cuenca Ordoñez  </t>
  </si>
  <si>
    <t>PRESTAR LOS SERVICIOS PROFESIONALES A LA DIRECCIÓN DE FOMENTO REGIONAL DEL MINISTERIO DE LAS CULTURAS, LAS ARTES Y LOS SABERES PARA APOYAR, TRAMITAR Y EJECUTAR ACTIVIDADES ENTORNO AL DESARROLLO Y SEGUIMIENTO DE PROCESOS, PLANES, PROGRAMAS Y PROYECTOS DE LA DIRECCIÓN, EN EL MARCO DE LA CONSOLIDACIÓN DEL SISTEMA NACIONAL DE CULTURA Y LA ESTRATEGIA TERRITORIAL DE GOBERNANZA CULTURAL PARA LA PAZ</t>
  </si>
  <si>
    <t>https://community.secop.gov.co/Public/Tendering/OpportunityDetail/Index?noticeUID=CO1.NTC.5536543&amp;isFromPublicArea=True&amp;isModal=true&amp;asPopupView=true</t>
  </si>
  <si>
    <t>MC-CPS-394-2024</t>
  </si>
  <si>
    <t>0394-2024</t>
  </si>
  <si>
    <t>Daniel Felipe Tovar Borbon</t>
  </si>
  <si>
    <t>PRESTAR SERVICIOS PROFESIONALES A LA DIRECCIÓN DE PATRIMONIO Y MEMORIA PARA APOYAR LAS GESTIONES NECESARIAS RELACIONADAS CON LOS PROYECTOS DE REFORZAMIENTO E INTERVENCIÓN ESTRUCTURAL EN EL ÁMBITO DE LA PROTECCIÓN DE LOS BIENES INMUEBLES DE INTERÉS CULTURAL</t>
  </si>
  <si>
    <t>https://community.secop.gov.co/Public/Tendering/OpportunityDetail/Index?noticeUID=CO1.NTC.5523799&amp;isFromPublicArea=True&amp;isModal=true&amp;asPopupView=true</t>
  </si>
  <si>
    <t>MC-CPS-395-2024</t>
  </si>
  <si>
    <t>0395-2024</t>
  </si>
  <si>
    <t xml:space="preserve">Lina Marcela Mosquera Lemus  </t>
  </si>
  <si>
    <t>PRESTAR SERVICIOS PROFESIONALES A LA DIRECCIÓN DE FOMENTO REGIONAL DEL MINISTERIO DE LAS CULTURAS LAS ARTES Y LOS SABERES PARA APOYAR LA ORIENTACIÓN Y ACOMPAÑAMIENTO DE LAS ACCIONES ENCAMINADAS AL FORTALECIMIENTO DE LA GOBERNANZA CULTURAL TERRITORIAL Y LA CONSOLIDACIÓN DEL SISTEMA NACIONAL DE CULTURA</t>
  </si>
  <si>
    <t>https://community.secop.gov.co/Public/Tendering/OpportunityDetail/Index?noticeUID=CO1.NTC.5537901&amp;isFromPublicArea=True&amp;isModal=true&amp;asPopupView=true</t>
  </si>
  <si>
    <t>MC-CPS-396-2024</t>
  </si>
  <si>
    <t>0396-2024</t>
  </si>
  <si>
    <t>Thalia Giovanna Mejia Sanchez</t>
  </si>
  <si>
    <t>PRESTAR LOS SERVICIOS PROFESIONALES A LA DIRECCIÓN DE ESTRATEGIA, DESARROLLO Y EMPRENDIMIENTO EN EL PROCESAMIENTO DE INFORMACIÓN Y ELABORACIÓN DE DOCUMENTOS/INVESTIGACIONES, CON EL FIN DE GENERAR CONOCIMIENTO QUE BENEFICIEN EL ECOSISTEMA DE LAS ECONOMÍAS POPULARES Y COMUNITARIAS EN LOS ÁMBITOS DE LAS CULTURAS, LAS ARTES Y LOS SABERES EN COLOMBIA</t>
  </si>
  <si>
    <t>https://community.secop.gov.co/Public/Tendering/OpportunityDetail/Index?noticeUID=CO1.NTC.5544045&amp;isFromPublicArea=True&amp;isModal=true&amp;asPopupView=true</t>
  </si>
  <si>
    <t>MC-CPS-397-2024</t>
  </si>
  <si>
    <t>0397-2024</t>
  </si>
  <si>
    <t>Yeison Laiton Gutierrez</t>
  </si>
  <si>
    <t>PRESTAR SERVICIOS PROFESIONALES A LA DIRECCIÓN DE ESTRATEGIA, DESARROLLO Y EMPRENDIMIENTO EN LA ESTRUCTURACIÓN, ARTICULACIÓN Y GESTIÓN E IMPLEMENTACIÓN DE ESTRATEGIAS, PROYECTOS Y ACCIONES DE TURISMO CULTURAL A NIVEL NACIONAL Y TERRITORIAL</t>
  </si>
  <si>
    <t>https://community.secop.gov.co/Public/Tendering/OpportunityDetail/Index?noticeUID=CO1.NTC.5532747&amp;isFromPublicArea=True&amp;isModal=true&amp;asPopupView=true</t>
  </si>
  <si>
    <t>MC-CPS-398-2024</t>
  </si>
  <si>
    <t>0398-2024</t>
  </si>
  <si>
    <t>Lady Carolina Waltero Flautero</t>
  </si>
  <si>
    <t>Prestar servicios profesionales de apoyo al Grupo de Gestión Humana para la formulación, ejecución, seguimiento y evaluación al Plan Estratégico del Talento Humano y el Plan Institucional de Capacitación de acuerdo con lo establecido en la normatividad vigente y procedimientos de la entidad.</t>
  </si>
  <si>
    <t>https://community.secop.gov.co/Public/Tendering/OpportunityDetail/Index?noticeUID=CO1.NTC.5532880&amp;isFromPublicArea=True&amp;isModal=true&amp;asPopupView=true</t>
  </si>
  <si>
    <t>MC-CPS-399-2024</t>
  </si>
  <si>
    <t>0399-2024</t>
  </si>
  <si>
    <t>Cesar Augusto Pinzon Medina</t>
  </si>
  <si>
    <t>PRESTAR SERVICIOS PROFESIONALES A LA DIRECCIÓN DE ESTRATEGIA, DESARROLLO Y EMPRENDIMIENTO PARA ORIENTAR INTEGRALMENTE LA ESTRATEGIA DE GESTIÓN DEL CONOCIMIENTO</t>
  </si>
  <si>
    <t>https://community.secop.gov.co/Public/Tendering/OpportunityDetail/Index?noticeUID=CO1.NTC.5529278&amp;isFromPublicArea=True&amp;isModal=true&amp;asPopupView=true</t>
  </si>
  <si>
    <t>MC-CPS-400-2024</t>
  </si>
  <si>
    <t>0400-2024</t>
  </si>
  <si>
    <t>Angelica María Otero Vargas</t>
  </si>
  <si>
    <t>PRESTAR SERVICIOS PROFESIONALES PARA APOYAR EL SEGUIMIENTO DE LA OFERTA  INSTITUCIONAL  A  TRAVÉS  DE  LAS  DIFERENTES  CONVOCATORIAS  DEL GRUPO DE CONCERTACIÓN Y ESTÍMULOS.</t>
  </si>
  <si>
    <t>https://community.secop.gov.co/Public/Tendering/OpportunityDetail/Index?noticeUID=CO1.NTC.5533263&amp;isFromPublicArea=True&amp;isModal=true&amp;asPopupView=true</t>
  </si>
  <si>
    <t>MC-CPS-401-2024</t>
  </si>
  <si>
    <t>0401-2024</t>
  </si>
  <si>
    <t>Edwin Andres Mendoza Guzman</t>
  </si>
  <si>
    <t>PRESTAR LOS SERVICIOS PROFESIONALES A LA DIRECCIÓN DE ESTRATEGIA, DESARROLLO Y EMPRENDIMIENTO EN EL ACOMPAÑAMIENTO Y EJECUCIÓN DE POLÍTICAS, ESTRATEGIAS, PLANES Y PROGRAMAS ASOCIADOS AL SECTOR CULTURAL, ARTÍSTICO Y DE LOS SABERES DE ACUERDO CON EL PLAN ESTRATÉGICO DE LA DIRECCIÓN</t>
  </si>
  <si>
    <t>https://community.secop.gov.co/Public/Tendering/OpportunityDetail/Index?noticeUID=CO1.NTC.5529585&amp;isFromPublicArea=True&amp;isModal=true&amp;asPopupView=true</t>
  </si>
  <si>
    <t>MC-CPS-402-2024</t>
  </si>
  <si>
    <t>0402-2024</t>
  </si>
  <si>
    <t>Diego Fernando Rozo Cristancho</t>
  </si>
  <si>
    <t>PRESTAR  LOS  SERVICIOS  PROFESIONALES  ESPECIALIZADOS,  PARA  REALIZAR  LAS ACTIVIDADES  RELACIONADAS  EN  ESTRUCTURACIÓN  TÉCNICA  DE  PROCESOS  DE  SELECCIÓN  Y REVISIÓN  DE  PLANOS  DE  CIMENTACIÓN  DE  LOS  PROYECTOS  A  CARGO  DEL  GRUPO  DE INFRAESTRUCTURA CULTURAL</t>
  </si>
  <si>
    <t>https://community.secop.gov.co/Public/Tendering/OpportunityDetail/Index?noticeUID=CO1.NTC.5539886&amp;isFromPublicArea=True&amp;isModal=true&amp;asPopupView=true</t>
  </si>
  <si>
    <t>MC-CPS-403-2024</t>
  </si>
  <si>
    <t>0403-2024</t>
  </si>
  <si>
    <t>Diego Camilo Rodríguez Torres</t>
  </si>
  <si>
    <t>PRESTAR  SERVICIOS  PROFESIONALES  PARA APOYAR LOS PROCESOS FINANCIEROS, ELABORACIÓN DE LOS REPORTES, ANÁLISIS Y SEGUIMIENTO DE LA INFORMACIÓN, PRODUCTO DE LAS CONVOCATORIAS DEL GRUPO DE CONCERTACIÓN Y ESTÍMULOS</t>
  </si>
  <si>
    <t>https://community.secop.gov.co/Public/Tendering/OpportunityDetail/Index?noticeUID=CO1.NTC.5532991&amp;isFromPublicArea=True&amp;isModal=true&amp;asPopupView=true</t>
  </si>
  <si>
    <t>MC-CPS-404-2024</t>
  </si>
  <si>
    <t>0404-2024</t>
  </si>
  <si>
    <t>Daysy Liliana Alvarez Contreras</t>
  </si>
  <si>
    <t>PRESTAR LOS SERVICIOS PROFESIONALES Y DE APOYO EN LA FORMULACIÓN, ORGANIZACIÓN, EJECUCIÓN Y SEGUIMIENTO DE LOS PROCESOS DE PLANEACIÓN Y GESTIÓN DE CALIDAD DEL GRUPO DE INFRAESTRUCTURA CULTURAL</t>
  </si>
  <si>
    <t>https://community.secop.gov.co/Public/Tendering/OpportunityDetail/Index?noticeUID=CO1.NTC.5540060&amp;isFromPublicArea=True&amp;isModal=true&amp;asPopupView=true</t>
  </si>
  <si>
    <t>MC-CPS-405-2024</t>
  </si>
  <si>
    <t>0405-2024</t>
  </si>
  <si>
    <t>Juan Carlos Moncayo Benavides</t>
  </si>
  <si>
    <t>PRESTAR SERVICIOS PROFESIONALES AL MINISTERIO DE LAS CULTURAS, LAS ARTES Y LOS SABERES EN LA REVISIÓN DE LOS PROYECTOS DE INFRAESTRUCTURA ASOCIADOS A LAS ARTES ESCÉNICAS, PARA LA EJECUCIÓN DE LOS RECURSOS DE LA CONTRIBUCIÓN PARAFISCAL CULTURAL REGISTRADOS POR LOS MUNICIPIOS Y DISTRITOS; ASÍ COMO LOS PRESENTADOS ANTE EL CIEPA EN EL MARCO DE LA LEY 1493 DE 2011</t>
  </si>
  <si>
    <t>https://community.secop.gov.co/Public/Tendering/OpportunityDetail/Index?noticeUID=CO1.NTC.5538361&amp;isFromPublicArea=True&amp;isModal=true&amp;asPopupView=true</t>
  </si>
  <si>
    <t>MC-CPS-406-2024</t>
  </si>
  <si>
    <t>0406-2024</t>
  </si>
  <si>
    <t>Maria Teresa Jaime Auli</t>
  </si>
  <si>
    <t>PRESTAR SERVICIOS PROFESIONALES EN EL APOYO Y ACOMPAÑAMIENTO A LA FORMULACIÓN Y EJECUCIÓN DE PROGRAMAS Y PROYECTOS DEL COMPONENTE DE FORMACIÓN REGIONAL Y NACIONAL DEL GRUPO DE DANZA LA DIRECCIÓN DE ARTES, EN ARTICULACIÓN CON OTRAS DEPENDENCIAS E INSTITUCIONES SEGÚN SEA REQUERIDO</t>
  </si>
  <si>
    <t>https://community.secop.gov.co/Public/Tendering/OpportunityDetail/Index?noticeUID=CO1.NTC.5569726&amp;isFromPublicArea=True&amp;isModal=true&amp;asPopupView=true</t>
  </si>
  <si>
    <t>MC-CPS-408-2024</t>
  </si>
  <si>
    <t>0408-2024</t>
  </si>
  <si>
    <t>Lady Yolima Montilla Paez</t>
  </si>
  <si>
    <t>Prestar servicios de apoyo a la gestión del grupo de Gestión Documental del Ministerio de las Culturas, las Artes y los Saberes, en la elaboración y cumplimiento del cronograma de transferencias y eliminaciones documentales primarias, de acuerdo al ciclo vital de los documentos de la Entidad</t>
  </si>
  <si>
    <t>https://community.secop.gov.co/Public/Tendering/OpportunityDetail/Index?noticeUID=CO1.NTC.5565264&amp;isFromPublicArea=True&amp;isModal=true&amp;asPopupView=true</t>
  </si>
  <si>
    <t>MC-CPS-409-2024</t>
  </si>
  <si>
    <t>0409-2024</t>
  </si>
  <si>
    <t>Rosa Johana Jimenez Guevara</t>
  </si>
  <si>
    <t>PRESTAR LOS SERVICIOS DE APOYO A LA DIRECCIÓN DE ESTRATEGIA, DESARROLLO Y EMPRENDIMIENTO EN LAS ACTIVIDADES ADMINISTRATIVAS Y DE GESTIÓN DOCUMENTAL DE LA DIRECCIÓN</t>
  </si>
  <si>
    <t>https://community.secop.gov.co/Public/Tendering/OpportunityDetail/Index?noticeUID=CO1.NTC.5532867&amp;isFromPublicArea=True&amp;isModal=true&amp;asPopupView=true</t>
  </si>
  <si>
    <t>MC-CPS-410-2024</t>
  </si>
  <si>
    <t>0410-2024</t>
  </si>
  <si>
    <t>Santiago Andres Ustariz Chaparro</t>
  </si>
  <si>
    <t>PRESTAR  LOS  SERVICIOS  PROFESIONALES  PARA  APOYAR  LOS  PROCESOS ADMINISTRATIVOS DE LAS CONVOCATORIAS DEL GRUPO DE CONCERTACIÓN Y ESTÍMULOS</t>
  </si>
  <si>
    <t>https://community.secop.gov.co/Public/Tendering/OpportunityDetail/Index?noticeUID=CO1.NTC.5550075&amp;isFromPublicArea=True&amp;isModal=true&amp;asPopupView=true</t>
  </si>
  <si>
    <t>MC-CPS-411-2024</t>
  </si>
  <si>
    <t>0411-2024</t>
  </si>
  <si>
    <t>Juan Sebastian Galindo Jaime</t>
  </si>
  <si>
    <t>PRESTAR  LOS  SERVICIOS  PROFESIONALES  PARA  APOYAR  LOS  PROCESOS ADMINISTRATIVOS DE LAS CONVOCATORIAS DEL GRUPO DE CONCERTACIÓN Y ESTÍMULOS.</t>
  </si>
  <si>
    <t>https://community.secop.gov.co/Public/Tendering/OpportunityDetail/Index?noticeUID=CO1.NTC.5536798&amp;isFromPublicArea=True&amp;isModal=true&amp;asPopupView=true</t>
  </si>
  <si>
    <t>MC-CPS-412-2024</t>
  </si>
  <si>
    <t>0412-2024</t>
  </si>
  <si>
    <t>Johanna Milena Romero Guerrero</t>
  </si>
  <si>
    <t>PRESTAR LOS SERVICIOS DE APOYO A LA GESTION EN LOS TRAMITES ADMINISTRATIVOS RELACIONADOS CON LAS CONVOCATORIAS DEL GRUPO DE CONCERTACIÓN Y ESTÍMULOS.</t>
  </si>
  <si>
    <t>https://community.secop.gov.co/Public/Tendering/OpportunityDetail/Index?noticeUID=CO1.NTC.5540077&amp;isFromPublicArea=True&amp;isModal=true&amp;asPopupView=true</t>
  </si>
  <si>
    <t>MC-CPS-413-2024</t>
  </si>
  <si>
    <t>0413-2024</t>
  </si>
  <si>
    <t>Germán Darío Hernández Sosa</t>
  </si>
  <si>
    <t>PRESTAR SERVICIOS PROFESIONALES PARA APOYAR AL GRUPO DE CONCERTACIÓN Y ESTÍMULOS EN LA ATENCIÓN A INQUIETUDES, REQUERIMIENTOS (PQRSD) REALIZADAS EN EL DESARROLLO DE LAS CONVOCATORIAS DEL GRUPO.</t>
  </si>
  <si>
    <t>https://community.secop.gov.co/Public/Tendering/OpportunityDetail/Index?noticeUID=CO1.NTC.5543254&amp;isFromPublicArea=True&amp;isModal=true&amp;asPopupView=true</t>
  </si>
  <si>
    <t>MC-CPS-414-2024</t>
  </si>
  <si>
    <t>0414-2024</t>
  </si>
  <si>
    <t>Paula Andrea López Peña</t>
  </si>
  <si>
    <t>PRESTAR  LOS  SERVICIOS  PROFESIONALES  PARA  APOYAR  LAS  ACTIVIDADES ASOCIADAS  A  LA  DIVULGACIÓN  Y  PROMOCIÓN  DE  LAS  DIFERENTES  CONVOCATORIAS DEL GRUPO DE CONCERTACIÓN Y ESTÍMULOS</t>
  </si>
  <si>
    <t>https://community.secop.gov.co/Public/Tendering/OpportunityDetail/Index?noticeUID=CO1.NTC.5538918&amp;isFromPublicArea=True&amp;isModal=true&amp;asPopupView=true</t>
  </si>
  <si>
    <t>MC-CPS-415-2024</t>
  </si>
  <si>
    <t>0415-2024</t>
  </si>
  <si>
    <t>Horacio Vicente Toledo Boada</t>
  </si>
  <si>
    <t>Prestar los servicios profesionales especializados para adelantar la gestión disciplinaria durante la etapa de instrucción en el marco de la normatividad aplicable, dar el impulso procesal correspondiente a los expedientes disciplinarios, sustanciar y/o proyectar decisiones interlocutorias y de trámite,  practicar todas las pruebas y/o diligencias que se requieran dentro de los procesos disciplinarios en etapa de instrucción en el término legal, apoyar en la formulación de campañas de prevención</t>
  </si>
  <si>
    <t>https://community.secop.gov.co/Public/Tendering/OpportunityDetail/Index?noticeUID=CO1.NTC.5539843&amp;isFromPublicArea=True&amp;isModal=true&amp;asPopupView=true</t>
  </si>
  <si>
    <t>MC-CPS-416-2024</t>
  </si>
  <si>
    <t>0416-2024</t>
  </si>
  <si>
    <t>Shownny Daniela Ardila Vengoechea</t>
  </si>
  <si>
    <t>https://community.secop.gov.co/Public/Tendering/OpportunityDetail/Index?noticeUID=CO1.NTC.5543628&amp;isFromPublicArea=True&amp;isModal=true&amp;asPopupView=true</t>
  </si>
  <si>
    <t>MC-CPS-417-2024</t>
  </si>
  <si>
    <t>0417-2024</t>
  </si>
  <si>
    <t>Lucia Tapiero Barreto</t>
  </si>
  <si>
    <t>PRESTAR LOS SERVICIOS PROFESIONALES EN ARQUITECTURA PARA LA ESTRUCTURACION Y SEGUIMIENTO DE LOS CONTRATOS QUE LE SEAN ASIGNADOS DESDE EL GRUPO DE INFRAESTRUCTURA</t>
  </si>
  <si>
    <t>https://community.secop.gov.co/Public/Tendering/OpportunityDetail/Index?noticeUID=CO1.NTC.5540473&amp;isFromPublicArea=True&amp;isModal=true&amp;asPopupView=true</t>
  </si>
  <si>
    <t>MC-CPS-418-2024</t>
  </si>
  <si>
    <t>0418-2024</t>
  </si>
  <si>
    <t xml:space="preserve">Lizeth Vanessa Romero Bustos </t>
  </si>
  <si>
    <t>PRESTAR SERVICIOS PROFESIONALES DE APOYO AL GRUPO DE GESTIÓN HUMANA EN LA FORMULACIÓN, EJECUCIÓN, SEGUIMIENTO Y EVALUACIÓN DEL PLAN INSTITUCIONAL DE BIENESTAR SOCIAL E INCENTIVOS DE ACUERDO CON LO ESTABLECIDO LA NORMATIVA VIGENTE Y
PROCEDIMIENTOS DE LA ENTIDAD</t>
  </si>
  <si>
    <t>https://community.secop.gov.co/Public/Tendering/OpportunityDetail/Index?noticeUID=CO1.NTC.5538646&amp;isFromPublicArea=True&amp;isModal=true&amp;asPopupView=true</t>
  </si>
  <si>
    <t>MC-CPS-419-2024</t>
  </si>
  <si>
    <t>0419-2024</t>
  </si>
  <si>
    <t>María Eugenia Montes Zuluaga</t>
  </si>
  <si>
    <t>Prestar servicios profesionales a la Biblioteca Nacional de
Colombia, y su Grupo del Libro, la Lectura y la Literatura, para
realizar las actividades relacionadas con la planeación, trámites
precontractuales, contractuales y poscontractuales, así como el
seguimiento administrativo a la ejecución presupuestal del grupo</t>
  </si>
  <si>
    <t>https://community.secop.gov.co/Public/Tendering/OpportunityDetail/Index?noticeUID=CO1.NTC.5540529&amp;isFromPublicArea=True&amp;isModal=true&amp;asPopupView=true</t>
  </si>
  <si>
    <t>MC-CPS-420-2024</t>
  </si>
  <si>
    <t>0420-2024</t>
  </si>
  <si>
    <t>Diego Fernando Perez Medina</t>
  </si>
  <si>
    <t>Prestar servicios profesionales a la Dirección de la Biblioteca Nacional de Colombia - BNC - para realizar las actividades requeridas en relación a los proyectos editoriales impresos y digitales de la BNC, con el fin de contribuir con la difusión y el acceso al
patrimonio bibliográfico y documental colombiano.</t>
  </si>
  <si>
    <t>https://community.secop.gov.co/Public/Tendering/OpportunityDetail/Index?noticeUID=CO1.NTC.5540075&amp;isFromPublicArea=True&amp;isModal=true&amp;asPopupView=true</t>
  </si>
  <si>
    <t>MC-CPS-421-2024</t>
  </si>
  <si>
    <t>0421-2024</t>
  </si>
  <si>
    <t>Ana Valentina Aponte Morales</t>
  </si>
  <si>
    <t>PRESTAR LOS SERVICIOS PROFESIONALES A LA DIRECCIÓN DE ESTRATEGIA, DESARROLLO Y EMPRENDIMIENTO PARA LA DEFINICIÓN, CONSOLIDACIÓN, CÁLCULO Y ACTUALIZACIÓN DE INDICADORES ESTADÍSTICOS ASOCIADOS A LAS ECONOMÍAS POPULARES EN LOS CAMPOS DE LAS CULTURAS, LAS ARTES Y LOS SABERES</t>
  </si>
  <si>
    <t>https://community.secop.gov.co/Public/Tendering/OpportunityDetail/Index?noticeUID=CO1.NTC.5574152&amp;isFromPublicArea=True&amp;isModal=true&amp;asPopupView=true</t>
  </si>
  <si>
    <t>MC-CPS-422-2024</t>
  </si>
  <si>
    <t>0422-2024</t>
  </si>
  <si>
    <t>Aeleen Tatiana Rubio Paez</t>
  </si>
  <si>
    <t>Prestar servicios para apoyar la gestión de los trámites administrativos en el marco de las
actividades a cargo de la Secretaría General.</t>
  </si>
  <si>
    <t>https://community.secop.gov.co/Public/Tendering/OpportunityDetail/Index?noticeUID=CO1.NTC.5535600&amp;isFromPublicArea=True&amp;isModal=true&amp;asPopupView=true</t>
  </si>
  <si>
    <t>MC-CPS-423-2024</t>
  </si>
  <si>
    <t>0423-2024</t>
  </si>
  <si>
    <t>Angie Milena Morales Maury</t>
  </si>
  <si>
    <t>Prestar los servicios profesionales al Centro Nacional de las Artes del Ministerio de Las Culturas, Las artes y Los Saberes, para apoyar las actividades de administración de los sitios web requeridos en el marco del desarrollo del plan de comunicaciones del CNA</t>
  </si>
  <si>
    <t>https://community.secop.gov.co/Public/Tendering/OpportunityDetail/Index?noticeUID=CO1.NTC.5540279&amp;isFromPublicArea=True&amp;isModal=true&amp;asPopupView=true</t>
  </si>
  <si>
    <t>MC-CPS-424-2024</t>
  </si>
  <si>
    <t>0424-2024</t>
  </si>
  <si>
    <t>Carlos Arturo Rios Monsalve</t>
  </si>
  <si>
    <t>Prestar los servicios de apoyo a la gestión al Centro Nacional de las Artes del Ministerio de Las Culturas, Las artes y los saberes, En todas las actividades de necesarias encaminadas a la construcción de escenografía y utilería para el CNA</t>
  </si>
  <si>
    <t>https://community.secop.gov.co/Public/Tendering/OpportunityDetail/Index?noticeUID=CO1.NTC.5576181&amp;isFromPublicArea=True&amp;isModal=true&amp;asPopupView=true</t>
  </si>
  <si>
    <t>MC-CPS-425-2024</t>
  </si>
  <si>
    <t>0425-2024</t>
  </si>
  <si>
    <t>Andres Camilo Duarte</t>
  </si>
  <si>
    <t>Prestar los servicios de apoyo a la gestión al Centro Nacional de las Artes del Ministerio de Las Culturas, Las artes y Los Saberes en la producción técnica de iluminación de las obras, montajes, funciones y/o ensayos que se lleven a cabo en el CNA</t>
  </si>
  <si>
    <t>https://community.secop.gov.co/Public/Tendering/OpportunityDetail/Index?noticeUID=CO1.NTC.5558793&amp;isFromPublicArea=True&amp;isModal=true&amp;asPopupView=true</t>
  </si>
  <si>
    <t>MC-CPS-426-2024</t>
  </si>
  <si>
    <t>0426-2024</t>
  </si>
  <si>
    <t>Jorge Leonardo Murcia Buitrago</t>
  </si>
  <si>
    <t>https://community.secop.gov.co/Public/Tendering/OpportunityDetail/Index?noticeUID=CO1.NTC.5544090&amp;isFromPublicArea=True&amp;isModal=true&amp;asPopupView=true</t>
  </si>
  <si>
    <t>MC-CPS-427-2024</t>
  </si>
  <si>
    <t>0427-2024</t>
  </si>
  <si>
    <t xml:space="preserve">Luis Eduardo Torres </t>
  </si>
  <si>
    <t>Prestar los servicios de apoyo a la gestión al Centro Nacional de las Artes del Ministerio de Las Culturas, Las artes y Los Saberes, en las actividades técnicas de control y mantenimiento del sistema eléctrico y equipos para la realización de la agenda programática</t>
  </si>
  <si>
    <t>https://community.secop.gov.co/Public/Tendering/OpportunityDetail/Index?noticeUID=CO1.NTC.5558002&amp;isFromPublicArea=True&amp;isModal=true&amp;asPopupView=true</t>
  </si>
  <si>
    <t>MC-CPS-428-2024</t>
  </si>
  <si>
    <t>0428-2024</t>
  </si>
  <si>
    <t>Nicolas Esteban Torres Agudelo</t>
  </si>
  <si>
    <t>Prestar los servicios profesionales al Centro Nacional de las Artes del Ministerio de Las Culturas, Las artes y Los Saberes, para apoyar las actividades de producción a cargo del CNA</t>
  </si>
  <si>
    <t>https://community.secop.gov.co/Public/Tendering/OpportunityDetail/Index?noticeUID=CO1.NTC.5540485&amp;isFromPublicArea=True&amp;isModal=true&amp;asPopupView=true</t>
  </si>
  <si>
    <t>MC-CPS-429-2024</t>
  </si>
  <si>
    <t>0429-2024</t>
  </si>
  <si>
    <t>Nuo Nuo Sung Hwang</t>
  </si>
  <si>
    <t>https://community.secop.gov.co/Public/Tendering/OpportunityDetail/Index?noticeUID=CO1.NTC.5543922&amp;isFromPublicArea=True&amp;isModal=true&amp;asPopupView=true</t>
  </si>
  <si>
    <t>MC-CPS-430-2024</t>
  </si>
  <si>
    <t>0430-2024</t>
  </si>
  <si>
    <t>Cesar Augusto Cruz Berdugo</t>
  </si>
  <si>
    <t>Prestar los servicios de apoyo a la gestión al Centro Nacional de las Artes del Ministerio de Las Culturas, Las artes y Los Saberes, para apoyar las actividades de mercadeo en particular para la gestión y operación de taquilla</t>
  </si>
  <si>
    <t>https://community.secop.gov.co/Public/Tendering/OpportunityDetail/Index?noticeUID=CO1.NTC.5540362&amp;isFromPublicArea=True&amp;isModal=true&amp;asPopupView=true</t>
  </si>
  <si>
    <t>MC-CPS-431-2024</t>
  </si>
  <si>
    <t>0431-2024</t>
  </si>
  <si>
    <t>Leonardo Ochica Salamanca</t>
  </si>
  <si>
    <t>Prestar los servicios profesionales al Centro Nacional de las Artes del Ministerio de Las Culturas, Las Artes y Los Saberes, para apoyar la elaboración de los contenidos gráficos para la divulgación de todas las producciones y proyectos</t>
  </si>
  <si>
    <t>https://community.secop.gov.co/Public/Tendering/OpportunityDetail/Index?noticeUID=CO1.NTC.5540253&amp;isFromPublicArea=True&amp;isModal=true&amp;asPopupView=true</t>
  </si>
  <si>
    <t>MC-CPS-432-2024</t>
  </si>
  <si>
    <t>0432-2024</t>
  </si>
  <si>
    <t>Luisa Fernanda Rangel Piludo</t>
  </si>
  <si>
    <t>Prestar los servicios profesionales al Centro Nacional de las Artes - CNA del Ministerio de Las Culturas, Las Artes y Los Saberes, en la implementación y seguimiento del plan de mercadeo del CNA</t>
  </si>
  <si>
    <t>https://community.secop.gov.co/Public/Tendering/OpportunityDetail/Index?noticeUID=CO1.NTC.5540287&amp;isFromPublicArea=True&amp;isModal=true&amp;asPopupView=true</t>
  </si>
  <si>
    <t>MC-CPS-433-2024</t>
  </si>
  <si>
    <t>0433-2024</t>
  </si>
  <si>
    <t xml:space="preserve">Jose Alexander García   </t>
  </si>
  <si>
    <t>PRESTAR SERVICIOS PROFESIONALES A LA DIRECCIÓN DE FOMENTO REGIONAL PARA APOYAR LA RECOPILACIÓN, PROCESAMIENTO Y GENERACIÓN DE INFORMACIÓN CON LA ESTRATEGIA DE FORTALECIMIENTO DE LA GOBERNANZA CULTURAL EN LOS TERRITORIOS A NIVEL NACIONAL</t>
  </si>
  <si>
    <t>https://community.secop.gov.co/Public/Tendering/OpportunityDetail/Index?noticeUID=CO1.NTC.5549020&amp;isFromPublicArea=True&amp;isModal=true&amp;asPopupView=true</t>
  </si>
  <si>
    <t>MC-CPS-434-2024</t>
  </si>
  <si>
    <t>0434-2024</t>
  </si>
  <si>
    <t>Camila Andrea Burbano Babativa</t>
  </si>
  <si>
    <t>Prestar los servicios profesionales al Centro Nacional de las Artes del Ministerio de Las Culturas, Las artes y Los Saberes, para apoyar las actividades divulgación y prensa necesarias en el marco del desarrollo del plan de comunicaciones del CNA</t>
  </si>
  <si>
    <t>https://community.secop.gov.co/Public/Tendering/OpportunityDetail/Index?noticeUID=CO1.NTC.5558823&amp;isFromPublicArea=True&amp;isModal=true&amp;asPopupView=true</t>
  </si>
  <si>
    <t>MC-CPS-435-2024</t>
  </si>
  <si>
    <t>0435-2024</t>
  </si>
  <si>
    <t>Saray Dayanna Galvis Duarte</t>
  </si>
  <si>
    <t>PRESTAR LOS SERVICIOS PROFESIONALES A LA DIRECCIÓN DE ESTRATEGIA, DESARROLLO Y EMPRENDIMIENTO PARA APOYAR LA EJECUCIÓN Y SEGUIMIENTO DE LAS ACCIONES RELACIONADAS CON LAS ECONOMÍAS DE PAZ.</t>
  </si>
  <si>
    <t>https://community.secop.gov.co/Public/Tendering/OpportunityDetail/Index?noticeUID=CO1.NTC.5535291&amp;isFromPublicArea=True&amp;isModal=true&amp;asPopupView=true</t>
  </si>
  <si>
    <t>MC-CPS-436-2024</t>
  </si>
  <si>
    <t>0436-2024</t>
  </si>
  <si>
    <t>Yuri Esperanza Tellez Cardenas</t>
  </si>
  <si>
    <t>PRESTAR LOS SERVICIOS PROFESIONALES DE APOYO AL GRUPO DE PATRIMONIO CULTURAL MUEBLE -PCMU- EN LO RELATIVO A TRAMITES, SISTEMAS DE INFORMACIÓN Y ORGANIZACIÓN DOCUMENTAL</t>
  </si>
  <si>
    <t>https://community.secop.gov.co/Public/Tendering/OpportunityDetail/Index?noticeUID=CO1.NTC.5535486&amp;isFromPublicArea=True&amp;isModal=true&amp;asPopupView=true</t>
  </si>
  <si>
    <t>MC-CPS-437-2024</t>
  </si>
  <si>
    <t>0437-2024</t>
  </si>
  <si>
    <t>Estefania Gentile Hernandez</t>
  </si>
  <si>
    <t>PRESTAR SERVICIOS PROFESIONALES A LA DIRECCIÓN DE PATRIMONIO Y MEMORIA APOYANDO EL ESTUDIO, EVALUACIÓN Y ASISTENCIA TÉCNICA EN PROYECTOS ARQUITECTÓNICOS Y URBANOS DE BIENES DE INTERÉS CULTURAL Y EN SUS ZONAS DE INFLUENCIA.</t>
  </si>
  <si>
    <t>https://community.secop.gov.co/Public/Tendering/OpportunityDetail/Index?noticeUID=CO1.NTC.5535924&amp;isFromPublicArea=True&amp;isModal=true&amp;asPopupView=true</t>
  </si>
  <si>
    <t>MC-CPS-438-2024</t>
  </si>
  <si>
    <t>0438-2024</t>
  </si>
  <si>
    <t>Jackeline Gomez Giraldo</t>
  </si>
  <si>
    <t>Prestación de servicios profesionales para orientar las actividades de seguimiento y monitoreo de los compromisos asumidos por el Ministerio de las Culturas, las Artes y los Saberes en los espacios en los que éste participe.</t>
  </si>
  <si>
    <t>https://community.secop.gov.co/Public/Tendering/OpportunityDetail/Index?noticeUID=CO1.NTC.5536769&amp;isFromPublicArea=True&amp;isModal=true&amp;asPopupView=true</t>
  </si>
  <si>
    <t>MC-CPS-439-2024</t>
  </si>
  <si>
    <t>0439-2024</t>
  </si>
  <si>
    <t>Jhon James Angarita Pallares</t>
  </si>
  <si>
    <t>Prestar servicios profesionales al Programa Arte, Paz y Saberes en los Territorios de la Dirección de Artes del Ministerio de las Culturas, las Artes y los Saberes, para la planeación, implementación, seguimiento y evaluación de procesos y acciones orientados a la gestión de la información (recopilación-actualización, organización, disposición para consulta, análisis, elaboración de reportes y circulación), en el marco del eje estratégico de Cultura de Paz .</t>
  </si>
  <si>
    <t>https://community.secop.gov.co/Public/Tendering/OpportunityDetail/Index?noticeUID=CO1.NTC.5540406&amp;isFromPublicArea=True&amp;isModal=true&amp;asPopupView=true</t>
  </si>
  <si>
    <t>MC-CPS-440-2024</t>
  </si>
  <si>
    <t>0440-2024</t>
  </si>
  <si>
    <t>Juan Jose Cuellar Gómez</t>
  </si>
  <si>
    <t>Prestar los servicios profesionales para apoyar a la Dirección de la
Biblioteca Nacional de Colombia en la planeación y ejecución del Plan de comunicaciones, con el fin de visibilizar y posicionar los planes, programas y proyectos de la BNC y de la Red Nacional de Bibliotecas Públicas, en articulación con la Oficina de Prensa y en el marco del Plan Estratégico de Comunicaciones del Ministerio de las Culturas, las Artes y los Saberes</t>
  </si>
  <si>
    <t>https://community.secop.gov.co/Public/Tendering/OpportunityDetail/Index?noticeUID=CO1.NTC.5539514&amp;isFromPublicArea=True&amp;isModal=true&amp;asPopupView=true</t>
  </si>
  <si>
    <t>MC-CPS-441-2024</t>
  </si>
  <si>
    <t>0441-2024</t>
  </si>
  <si>
    <t>Andrés Giraldo Pava</t>
  </si>
  <si>
    <t>Prestar servicios profesionales a la Biblioteca Nacional de
Colombia, y su Grupo del Libro, la Lectura y la Literatura, para
realizar la producción y ejecución de actividades de carácter
nacional e internacional, así como gestionar procesos de
participación ciudadana en el campo del libro, la lectura y la
literatura</t>
  </si>
  <si>
    <t>https://community.secop.gov.co/Public/Tendering/OpportunityDetail/Index?noticeUID=CO1.NTC.5572119&amp;isFromPublicArea=True&amp;isModal=true&amp;asPopupView=true</t>
  </si>
  <si>
    <t>MC-CPS-442-2024</t>
  </si>
  <si>
    <t>0442-2024</t>
  </si>
  <si>
    <t>Alvaron Esteban Arcos Ceron</t>
  </si>
  <si>
    <t>PRESTAR SERVICIOS PROFESIONALES APOYANDO EL MANEJO Y SEGUIMIENTO DE LAS SECRETARÍAS TÉCNICAS QUE LE COMPETEN A LA DIRECCIÓN DE PATRIMONIO Y MEMORIA EN ARTICULACIÓN CON LOS CONSEJOS DEPARTAMENTALES Y DISTRITALES DE PATRIMONIO CULTURAL</t>
  </si>
  <si>
    <t>https://community.secop.gov.co/Public/Tendering/OpportunityDetail/Index?noticeUID=CO1.NTC.5538059&amp;isFromPublicArea=True&amp;isModal=true&amp;asPopupView=true</t>
  </si>
  <si>
    <t>MC-CPS-443-2024</t>
  </si>
  <si>
    <t>0443-2024</t>
  </si>
  <si>
    <t>Daniel Andrés García León</t>
  </si>
  <si>
    <t>Prestar servicios profesionales a la Biblioteca Nacional de Colombia, y su Grupo del Libro, la Lectura y la Literatura, para trabajar procesos de formación artística en el campo de la literatura, así como fortalecer los proyectos de escritura creativa y lectura crítica del país, a
través de la red RELATA</t>
  </si>
  <si>
    <t>https://community.secop.gov.co/Public/Tendering/OpportunityDetail/Index?noticeUID=CO1.NTC.5575180&amp;isFromPublicArea=True&amp;isModal=true&amp;asPopupView=true</t>
  </si>
  <si>
    <t>MC-CPS-444-2024</t>
  </si>
  <si>
    <t>0444-2024</t>
  </si>
  <si>
    <t>Ricardo Guerrero Garcia Herreros</t>
  </si>
  <si>
    <t>PRESTAR LOS SERVICIOS PROFESIONALES REQUERIDOS PARA APOYAR JURÍDICAMENTE LAS ACTIVIDADES DE FORMALIZACIÓN DEL SECTOR DE ESPECTÁCULOS PÚBLICOS DE LAS ARTES ESCÉNICAS EN EL PAÍS Y ADELANTAR LAS ACCIONES TENDIENTES A LA ACTUALIZACIÓN DEL DECRETO 1080 DE 2015</t>
  </si>
  <si>
    <t>https://community.secop.gov.co/Public/Tendering/OpportunityDetail/Index?noticeUID=CO1.NTC.5559719&amp;isFromPublicArea=True&amp;isModal=true&amp;asPopupView=true</t>
  </si>
  <si>
    <t>MC-CPS-445-2024</t>
  </si>
  <si>
    <t>0445-2024</t>
  </si>
  <si>
    <t>Vanessa Morales Rodríguez</t>
  </si>
  <si>
    <t>Prestar servicios profesionales a la Biblioteca Nacional de Colombia, y su Grupo del Libro, la Lectura y la Literatura en las acciones requeridas para garantizar las conmemoraciones de efemérides literarias y la participación del Ministerio en las ferias regionales e itinerantes del libro, mediante estrategias que apoyen a la circulación del sector editorial y literario</t>
  </si>
  <si>
    <t>https://community.secop.gov.co/Public/Tendering/OpportunityDetail/Index?noticeUID=CO1.NTC.5566579&amp;isFromPublicArea=True&amp;isModal=true&amp;asPopupView=true</t>
  </si>
  <si>
    <t>MC-CPS-446-2024</t>
  </si>
  <si>
    <t>0446-2024</t>
  </si>
  <si>
    <t>Camilo Andres Torres Laiton</t>
  </si>
  <si>
    <t>PRESTACIÓN DE SERVICIOS PROFESIONALES A LA DIRECCIÓN DE PATRIMONIO Y MEMORIA, PARA APOYAR LAS GESTIONES NECESARIAS CON LOS PROCESOS DE INTERVENCIÓN Y RECUPERACIÓN DE LOS BIENES DE INTERÉS CULTURAL INMUEBLE</t>
  </si>
  <si>
    <t>https://community.secop.gov.co/Public/Tendering/OpportunityDetail/Index?noticeUID=CO1.NTC.5539621&amp;isFromPublicArea=True&amp;isModal=true&amp;asPopupView=true</t>
  </si>
  <si>
    <t>MC-CPS-447-2024</t>
  </si>
  <si>
    <t>0447-2024</t>
  </si>
  <si>
    <t>Katherine Del Mar Quintero Palacios</t>
  </si>
  <si>
    <t>PRESTAR LOS SERVICIOS PROFESIONALES DE APOYO EN LA PROMOCIÓN Y DIVULGACIÓN DE LOS PROYECTOS Y PROPUESTAS  APOYADAS  A  TRAVÉS  DE  LAS  CONVOCATORIAS  DEL  GRUPO  DE CONCERTACIÓN Y ESTÍMULOS</t>
  </si>
  <si>
    <t>https://community.secop.gov.co/Public/Tendering/OpportunityDetail/Index?noticeUID=CO1.NTC.5545860&amp;isFromPublicArea=True&amp;isModal=true&amp;asPopupView=true</t>
  </si>
  <si>
    <t>MC-CPS-448-2024</t>
  </si>
  <si>
    <t>0448-2024</t>
  </si>
  <si>
    <t>Yesmin Andrea Quintero Castro</t>
  </si>
  <si>
    <t>https://community.secop.gov.co/Public/Tendering/OpportunityDetail/Index?noticeUID=CO1.NTC.5559885&amp;isFromPublicArea=True&amp;isModal=true&amp;asPopupView=true</t>
  </si>
  <si>
    <t>MC-CPS-449-2024</t>
  </si>
  <si>
    <t>0449-2024</t>
  </si>
  <si>
    <t>Jorge Enrique Forero Bonilla</t>
  </si>
  <si>
    <t>https://community.secop.gov.co/Public/Tendering/OpportunityDetail/Index?noticeUID=CO1.NTC.5560513&amp;isFromPublicArea=True&amp;isModal=true&amp;asPopupView=true</t>
  </si>
  <si>
    <t>MC-CPS-450-2024</t>
  </si>
  <si>
    <t>0450-2024</t>
  </si>
  <si>
    <t>Jenny Jazmin Rincon Torres</t>
  </si>
  <si>
    <t>Prestar los servicios de apoyo a la gestión al Centro Nacional de las Artes del Ministerio de Las Culturas, Las artes y Los Saberes, para la elaboración y mantenimiento del vestuario, así como apoyo en camerinos en todas las producciones a cargo del CNA</t>
  </si>
  <si>
    <t>https://community.secop.gov.co/Public/Tendering/OpportunityDetail/Index?noticeUID=CO1.NTC.5574932&amp;isFromPublicArea=True&amp;isModal=true&amp;asPopupView=true</t>
  </si>
  <si>
    <t>MC-CPS-451-2024</t>
  </si>
  <si>
    <t>0451-2024</t>
  </si>
  <si>
    <t>Alberto Cobaleda Icopo</t>
  </si>
  <si>
    <t>Prestar los servicios de apoyo a la gestión al Centro Nacional de las Artes del Ministerio de Las Culturas, Las artes y los saberes, en la actividades de operación y mantenimiento preventivo de maquinaria, mobiliario, equipos e instalaciones del CNA</t>
  </si>
  <si>
    <t>https://community.secop.gov.co/Public/Tendering/OpportunityDetail/Index?noticeUID=CO1.NTC.5544620&amp;isFromPublicArea=True&amp;isModal=true&amp;asPopupView=true</t>
  </si>
  <si>
    <t>MC-CPS-452-2024</t>
  </si>
  <si>
    <t>0452-2024</t>
  </si>
  <si>
    <t>Hugo Hernán Pedraza Barón</t>
  </si>
  <si>
    <t>Prestar servicios para el apoyo operativo de las actividades de mantenimiento de los inmuebles, sus jardines y los elementos museográficos de los dos museos requeridos para los montajes</t>
  </si>
  <si>
    <t>https://community.secop.gov.co/Public/Tendering/OpportunityDetail/Index?noticeUID=CO1.NTC.5544950&amp;isFromPublicArea=True&amp;isModal=true&amp;asPopupView=true</t>
  </si>
  <si>
    <t>MC-CPS-453-2024</t>
  </si>
  <si>
    <t>0453-2024</t>
  </si>
  <si>
    <t>Bibiana Carvajal Bernal</t>
  </si>
  <si>
    <t>Prestar los servicios profesionales en el apoyo a la formulación, ejecución y seguimiento de planes, programas y proyectos asociados a la circulación regional, nacional e internacional de la danza aportando procesos de gestión del conocimiento y en articulación con las dependencias o entidades según sea requerido.</t>
  </si>
  <si>
    <t>https://community.secop.gov.co/Public/Tendering/OpportunityDetail/Index?noticeUID=CO1.NTC.5542115&amp;isFromPublicArea=True&amp;isModal=true&amp;asPopupView=true</t>
  </si>
  <si>
    <t>MC-CPS-454-2024</t>
  </si>
  <si>
    <t>0454-2024</t>
  </si>
  <si>
    <t>Karen Lorena Garcia Rivera</t>
  </si>
  <si>
    <t>PRESTAR LOS SERVICIOS PROFESIONALES ESPECIALIZADOS PARA REALIZAR EL ACOMPAÑAMIENTO JURÍDICO TRANSVERSAL Y CONTRACTUAL AL GRUPO DE INFRAESTRUCTURA CULTURAL.</t>
  </si>
  <si>
    <t>https://community.secop.gov.co/Public/Tendering/OpportunityDetail/Index?noticeUID=CO1.NTC.5541864&amp;isFromPublicArea=True&amp;isModal=true&amp;asPopupView=true</t>
  </si>
  <si>
    <t>MC-CPS-455-2024</t>
  </si>
  <si>
    <t>0455-2024</t>
  </si>
  <si>
    <t xml:space="preserve">Andrés Felipe Valencia López  </t>
  </si>
  <si>
    <t>PRESTAR LOS SERVICIOS PROFESIONALES A LA DIRECCIÓN DE POBLACIONES PARA APOYO JURÍDICO EN LAS ACCIONES RELATIVAS AL CUMPLIMIENTO DE ORDENDES JUDICIALES O DECISIONES
ADMINISTRATIVAS RELACIONADAS CON LA REPARACIÓN INTEGRAL DE LAS
VICTIMAS.</t>
  </si>
  <si>
    <t>https://community.secop.gov.co/Public/Tendering/OpportunityDetail/Index?noticeUID=CO1.NTC.5547669&amp;isFromPublicArea=True&amp;isModal=true&amp;asPopupView=true</t>
  </si>
  <si>
    <t>MC-CPS-456-2024</t>
  </si>
  <si>
    <t>0456-2024</t>
  </si>
  <si>
    <t>Alejandro Montaño</t>
  </si>
  <si>
    <t>PRESTAR LOS SERVICIOS PROFESIONALES A LA DIRECCIÓN DE ARTES - GRUPO DE MÚSICA -PLAN NACIONAL DE MÚSICA PARA LA CONVIVENCIA - PNMC PARA APOYAR LA PLANEACIÓN, SEGUIMIENTO Y ARTICULACIÓN DEL COMPONENTE DE CIRCULACIÓN Y CREACIÓN</t>
  </si>
  <si>
    <t>https://community.secop.gov.co/Public/Tendering/OpportunityDetail/Index?noticeUID=CO1.NTC.5556792&amp;isFromPublicArea=True&amp;isModal=true&amp;asPopupView=true</t>
  </si>
  <si>
    <t>MC-CPS-457-2024</t>
  </si>
  <si>
    <t>0457-2024</t>
  </si>
  <si>
    <t>Patricia Isabel Maya Segovia</t>
  </si>
  <si>
    <t>PRESTAR LOS SERVICIOS PROFESIONALES AL GRUPO DE COMUNICACIONES DEL MINISTERIO DE LAS CULTURAS, LAS ARTES Y LOS SABERES PARA IMPLEMENTAR Y HACER SEGUIMIENTO TÉCNICO Y ADMINISTRATIVO DE PROYECTOS Y ESTRATEGIAS DE COMUNICACIÓN, PRODUCCIÓN, FORMACIÓN, CIRCULACIÓN Y APROPIACIÓN CON ENFOQUE TERRITORIAL, POBLACIONAL Y DE GÉNERO</t>
  </si>
  <si>
    <t>https://community.secop.gov.co/Public/Tendering/OpportunityDetail/Index?noticeUID=CO1.NTC.5543081&amp;isFromPublicArea=True&amp;isModal=true&amp;asPopupView=true</t>
  </si>
  <si>
    <t>MC-CPS-458-2024</t>
  </si>
  <si>
    <t>0458-2024</t>
  </si>
  <si>
    <t>Juan Sebastian Araujo Pavajeau</t>
  </si>
  <si>
    <t>PRESTAR SERVICIOS PROFESIONALES AL GRUPO DE INVESTIGACIÓN Y DOCUMENTACIÓN DE LA DIRECCIÓN DE PATRIMONIO Y MEMORIA PARA APOYAR LA ELABORACIÓN DE CONCEPTOS RELACIONADOS CON ASPECTOS NORMATIVOS Y CARTOGRÁFICOS RELATIVOS AL PATRIMONIO CULTURAL EN EL MARCO DE LA CONSTRUCCIÓN DE EXPEDIENTES DE DECLARATORIA, DE CONSULTAS CIUDADANAS, DE ELABORACIÓN DE INVENTARIOS O DE PROCESOS INVESTIGATIVOS AL INTERIOR DEL GRUPO</t>
  </si>
  <si>
    <t>https://community.secop.gov.co/Public/Tendering/OpportunityDetail/Index?noticeUID=CO1.NTC.5541949&amp;isFromPublicArea=True&amp;isModal=true&amp;asPopupView=true</t>
  </si>
  <si>
    <t>MC-CPS-459-2024</t>
  </si>
  <si>
    <t>0459-2024</t>
  </si>
  <si>
    <t>Leydi Juliet Pinzón Cepeda</t>
  </si>
  <si>
    <t>https://community.secop.gov.co/Public/Tendering/OpportunityDetail/Index?noticeUID=CO1.NTC.5543308&amp;isFromPublicArea=True&amp;isModal=true&amp;asPopupView=true</t>
  </si>
  <si>
    <t>MC-CPS-460-2024</t>
  </si>
  <si>
    <t>0460-2024</t>
  </si>
  <si>
    <t>Maria Eugenia Hernandez Carvajal</t>
  </si>
  <si>
    <t>PRESTAR SERVICIOS PROFESIONALES AL GRUPO DE INVESTIGACIÓN Y DOCUMENTACIÓN PARA APOYAR LA ESTRUCTURACIÓN DE ESTRATEGIAS TENDIENTES A LA PROTECCIÓN DE LOS TIPOS DOCUMENTALES Y SU DIVULGACIÓN</t>
  </si>
  <si>
    <t>https://community.secop.gov.co/Public/Tendering/OpportunityDetail/Index?noticeUID=CO1.NTC.5603938&amp;isFromPublicArea=True&amp;isModal=true&amp;asPopupView=true</t>
  </si>
  <si>
    <t>MC-CPS-461-2024</t>
  </si>
  <si>
    <t>0461-2024</t>
  </si>
  <si>
    <t>Andrea Alfonso Romero</t>
  </si>
  <si>
    <t>PRESTAR SERVICIOS PROFESIONALES A LA DIRECCIÓN DE PATRIMONIO Y MEMORIA, PARA APOYAR LAS ACCIONES ENCAMINADAS A LA EVALUACIÓN Y SEGUIMIENTO A LA IMPLEMENTACIÓN DE LOS PLANES ESPECIALES DE MANEJO Y PROTECCIÓN DE LOS BIENES DE INTERÉS CULTURAL DEL GRUPO ARQUITECTÓNICO Y EN LA CONCEPTUALIZACIÓN DE LOS INSTRUMENTOS DE PLANIFICACIÓN Y GESTIÓN TERRITORIAL</t>
  </si>
  <si>
    <t>https://community.secop.gov.co/Public/Tendering/OpportunityDetail/Index?noticeUID=CO1.NTC.5543472&amp;isFromPublicArea=True&amp;isModal=true&amp;asPopupView=true</t>
  </si>
  <si>
    <t>MC-CPS-462-2024</t>
  </si>
  <si>
    <t>0462-2024</t>
  </si>
  <si>
    <t>Ingrid Lizeth Salcedo Artunduaga</t>
  </si>
  <si>
    <t>PRESTAR LOS SERVICIOS PROFESIONALES AL MINISTERIO DE LAS CULTURAS, LAS ARTES Y LOS SABERES, PARA APOYAR LA EJECUCIÓN E IMPLEMENTACIÓN DE LA ESTRATEGIA DE COMUNICACIÓN DIGITAL LIDERADA POR EL GRUPO DE DIVULGACIÓN Y PRENSA.</t>
  </si>
  <si>
    <t>https://community.secop.gov.co/Public/Tendering/OpportunityDetail/Index?noticeUID=CO1.NTC.5544651&amp;isFromPublicArea=True&amp;isModal=true&amp;asPopupView=true</t>
  </si>
  <si>
    <t>MC-CPS-463-2024</t>
  </si>
  <si>
    <t>0463-2024</t>
  </si>
  <si>
    <t>Andrea Valentina Bastidas Cano</t>
  </si>
  <si>
    <t>Prestar servicios profesionales para apoyar la gestión de redes sociales y comunidades digitales, a través de publicaciones de contenidos relacionados con la misionalidad de los  museos</t>
  </si>
  <si>
    <t>https://community.secop.gov.co/Public/Tendering/OpportunityDetail/Index?noticeUID=CO1.NTC.5565917&amp;isFromPublicArea=True&amp;isModal=true&amp;asPopupView=true</t>
  </si>
  <si>
    <t>MC-CPS-464-2024</t>
  </si>
  <si>
    <t>0464-2024</t>
  </si>
  <si>
    <t>Diana Melissa Solarte Garcia</t>
  </si>
  <si>
    <t>PRESTAR SUS SERVICIOS PROFESIONALES A LA DIRECCIÓN DE PATRIMONIO Y MEMORIA EN ATENDER EL TRÁMITE DE AUTORIZACIÓN DE INTERVENCIÓN EN BIENES DE INTERÉS CULTURAL DEL ÁMBITO NACIONAL Y  TEMAS RELACIONADOS CON EL RÉGIMEN ESPECIAL DE PROTECCIÓN DEL PATRIMONIO CULTURAL INMUEBLE</t>
  </si>
  <si>
    <t>https://community.secop.gov.co/Public/Tendering/OpportunityDetail/Index?noticeUID=CO1.NTC.5547132&amp;isFromPublicArea=True&amp;isModal=true&amp;asPopupView=true</t>
  </si>
  <si>
    <t>MC-CPS-465-2024</t>
  </si>
  <si>
    <t>0465-2024</t>
  </si>
  <si>
    <t>Diego Ivan Meneses Figueroa</t>
  </si>
  <si>
    <t>PRESTAR SERVICIOS PROFESIONALES A LA DIRECCIÓN DE PATRIMONIO Y MEMORIA APOYANDO LAS ACCIONES ENCAMINADAS A LA RECUPERACIÓN DE LOS BIENES DE INTERÉS CULTURAL INMUEBLE, ASÍ COMO, LAS RELACIONADAS CON EL ANÁLISIS Y CONCEPTUALIZACIÓN DE LOS INSTRUMENTOS DE PLANIFICACIÓN Y GESTIÓN TERRITORIAL QUE INVOLUCREN BIENES DE INTERÉS CULTURAL DEL ÁMBITO NACIONAL</t>
  </si>
  <si>
    <t>https://community.secop.gov.co/Public/Tendering/OpportunityDetail/Index?noticeUID=CO1.NTC.5547189&amp;isFromPublicArea=True&amp;isModal=true&amp;asPopupView=true</t>
  </si>
  <si>
    <t>MC-CPS-466-2024</t>
  </si>
  <si>
    <t>0466-2024</t>
  </si>
  <si>
    <t>Joan Sebastián Rojas Acero</t>
  </si>
  <si>
    <t>Prestar servicios profesionales a la Dirección de la Biblioteca Nacional de Colombia en la implementación de la estrategia de comunicaciones para la realización y desarrollo de los productos audiovisuales que requiera la Red Nacional de Bibliotecas Públicas y la Biblioteca Nacional</t>
  </si>
  <si>
    <t>https://community.secop.gov.co/Public/Tendering/OpportunityDetail/Index?noticeUID=CO1.NTC.5570081&amp;isFromPublicArea=True&amp;isModal=true&amp;asPopupView=true</t>
  </si>
  <si>
    <t>MC-CPS-467-2024</t>
  </si>
  <si>
    <t>0467-2024</t>
  </si>
  <si>
    <t>Ana Maria Diaz Jordan</t>
  </si>
  <si>
    <t>PRESTAR LOS SERVICIOS PROFESIONALES AL GRUPO DE COMUNICACIONES DEL MINISTERIO DE LAS CULTURAS, LAS ARTES Y LOS SABERES PARA APOYAR LA IMPLEMENTACIÓN, GESTIÓN, EVALUACIÓN Y SEGUIMIENTO DE ESTRATEGIAS DE FORMACIÓN, PRODUCCIÓN Y CIRCULACIÓN PARA EL FORTALECIMIENTO DE LOS PROCESOS DE RADIOS COMUNITARIAS, DE INTERÉS PÚBLICO Y COLECTIVOS DE PRODUCCIÓN SONORA</t>
  </si>
  <si>
    <t>https://community.secop.gov.co/Public/Tendering/OpportunityDetail/Index?noticeUID=CO1.NTC.5548094&amp;isFromPublicArea=True&amp;isModal=true&amp;asPopupView=true</t>
  </si>
  <si>
    <t>MC-CPS-468-2024</t>
  </si>
  <si>
    <t>0468-2024</t>
  </si>
  <si>
    <t xml:space="preserve">Juan David Amaya Gomez </t>
  </si>
  <si>
    <t>https://community.secop.gov.co/Public/Tendering/OpportunityDetail/Index?noticeUID=CO1.NTC.5545129&amp;isFromPublicArea=True&amp;isModal=true&amp;asPopupView=true</t>
  </si>
  <si>
    <t>MC-CPS-469-2024</t>
  </si>
  <si>
    <t>0469-2024</t>
  </si>
  <si>
    <t>Helena Margarita Vergara Silva</t>
  </si>
  <si>
    <t>PRESTAR SERVICIOS PROFESIONALES AL MINISTERIO DE LAS CULTURAS, LAS ARTES Y LOS SABERES PARA APOYAR LA FORMULACIÓN, IMPLEMENTACIÓN, DESARROLLO Y SISTEMATIZACIÓN DE ACCIONES ARTÍSTICAS Y CULTURALES DIRIGIDAS A POBLACIÓN PRIVADA DE LA LIBERTAD, ADOLESCENTES Y JÓVENES EN CONFLICTO CON LA LEY, ASÍ COMO LA ARTICULACIÓN ESTRATÉGICA PARA EL DESARROLLO DE ACCIONES DE CULTURA DE PAZ EN EL MARCO DEL PLAN NACIONAL DE DESARROLLO 2022- 2026</t>
  </si>
  <si>
    <t>https://community.secop.gov.co/Public/Tendering/OpportunityDetail/Index?noticeUID=CO1.NTC.5545466&amp;isFromPublicArea=True&amp;isModal=true&amp;asPopupView=true</t>
  </si>
  <si>
    <t>MC-CPS-470-2024</t>
  </si>
  <si>
    <t>0470-2024</t>
  </si>
  <si>
    <t xml:space="preserve">Sara Patricia Alvarez Mengual </t>
  </si>
  <si>
    <t>PRESTAR SERVICIOS PROFESIONALES PARA APOYAR AL GRUPO DE GESTIÓN HUMANA EN EL PROCESO VINCULACIÓN DEL PERSONAL Y PROVISIÓN DE LAS VACANTES TEMPORALES Y DEFINITIVAS DEL
MINISTERIO DE LAS CULTURAS, LAS ARTES Y LOS SABERES, DE CONFORMIDAD CON LO ESTABLECIDO EN EL MANUAL ESPECÍFICO DE FUNCIONES Y COMPETENCIAS LABORALES VIGENTE Y APLICABLE PARA
CADA EMPLEO, EN CUMPLIMIENTO DE LO SEÑALADO EN LA NORMATIVIDAD VIGENTE Y LOS PROCEDIMIENTOS DE LA ENTIDAD</t>
  </si>
  <si>
    <t>https://community.secop.gov.co/Public/Tendering/OpportunityDetail/Index?noticeUID=CO1.NTC.5552160&amp;isFromPublicArea=True&amp;isModal=true&amp;asPopupView=true</t>
  </si>
  <si>
    <t>MC-CPS-471-2024</t>
  </si>
  <si>
    <t>0471-2024</t>
  </si>
  <si>
    <t>Luz Esmith Tinjaca Jimenez</t>
  </si>
  <si>
    <t>PRESTAR LOS SERVICIOS DE APOYO A LA GESTIÓN A LA DIRECCIÓN DE AUDIOVISUALES CINE Y MEDIOS INTERACTIVOS DEL MINISTERIO DE LAS CULTURAS, LAS ARTES Y LOS SABERES, PARA BRINDAR ASISTENCIA TÉCNICA, ADMINISTRATIVA Y OPERATIVA A LA GESTIÓN DOCUMENTAL Y DE SISTEMATIZACIÓN DE LOS PROCESOS DE LICENCIAMIENTO Y FUNCIONAMIENTO DE LA PLATAFORMA, ASÍ COMO DE ATENCIÓN A USUARIOS DE LA ESTRATEGIA RETINA LATINA</t>
  </si>
  <si>
    <t>https://community.secop.gov.co/Public/Tendering/OpportunityDetail/Index?noticeUID=CO1.NTC.5548342&amp;isFromPublicArea=True&amp;isModal=true&amp;asPopupView=true</t>
  </si>
  <si>
    <t>MC-CPS-472-2024</t>
  </si>
  <si>
    <t>0472-2024</t>
  </si>
  <si>
    <t xml:space="preserve">Eduardo Alfonsoleon Fandiño </t>
  </si>
  <si>
    <t>PRESTAR LOS SERVICIOS PROFESIONALES ESPECIALIZADOS EN INGENIERÍA CIVIL HIDRÁULICA, PARA APOYAR LA ESTRUCTURACIÓN Y SEGUIMIENTO DE LOS PROYECTOS QUE LE SEAN ASIGNADOS DESDE EL COMPONENTE TÉCNICO DEL GRUPO DE INFRAESTRUCTURA.</t>
  </si>
  <si>
    <t>https://community.secop.gov.co/Public/Tendering/OpportunityDetail/Index?noticeUID=CO1.NTC.5547433&amp;isFromPublicArea=True&amp;isModal=true&amp;asPopupView=true</t>
  </si>
  <si>
    <t>MC-CPS-473-2024</t>
  </si>
  <si>
    <t>0473-2024</t>
  </si>
  <si>
    <t>Heidy Brigith Correa Osorio</t>
  </si>
  <si>
    <t>PRESTAR LOS SERVICIOS PROFESIONALES AL MINISTERIO DE LAS CULTURAS, LAS ARTES Y LOS SABERES PARA APOYAR LA PLANEACIÓN DE PREPRODUCCIÓN, PRODUCCIÓN Y POSTPRODUCCIÓN DE LOS DIFERENTES PRODUCTOS MEDIÁTICOS DEL PROYECTO SAN JUAN DE DIOS Y DEMÁS PROYECTOS LIDERADOS POR EL GRUPO DE DIVULGACIÓN Y PRENSA</t>
  </si>
  <si>
    <t>https://community.secop.gov.co/Public/Tendering/OpportunityDetail/Index?noticeUID=CO1.NTC.5549310&amp;isFromPublicArea=True&amp;isModal=true&amp;asPopupView=true</t>
  </si>
  <si>
    <t>MC-CPS-474-2024</t>
  </si>
  <si>
    <t>0474-2024</t>
  </si>
  <si>
    <t>Leidy Andrea Pulido Arias</t>
  </si>
  <si>
    <t>PRESTAR LOS SERVICIOS PROFESIONALES PARA APOYAR Y ACOMPAÑAR AL MINISTERIO DE MINISTERIO DE LAS CULTURAS, LAS ARTES Y LOS SABERES EN LA IMPLEMENTACIÓN DE ESTRATEGIAS Y ACCIONES DE CONTROL AL RECAUDO DE LA CONTRIBUCIÓN PARAFISCAL CULTURAL, LA ARTICULACIÓN CON LA SUPERINTENDENCIA DE INDUSTRIA Y COMERCIO PARA EL CUMPLIMIENTO DEL DECRETO 2380 DE 2015 POR PARTE DE LOS PRODUCTORES DE ESPECTÁCULOS PÚBLICOS DE LAS ARTES ESCÉNICAS Y AQUELLAS REFERENTES A LA ADMINISTRACIÓN FUNCIONAL DEL PORTAL ÚNI</t>
  </si>
  <si>
    <t>https://community.secop.gov.co/Public/Tendering/OpportunityDetail/Index?noticeUID=CO1.NTC.5558212&amp;isFromPublicArea=True&amp;isModal=true&amp;asPopupView=true</t>
  </si>
  <si>
    <t>MC-CPS-475-2024</t>
  </si>
  <si>
    <t>0475-2024</t>
  </si>
  <si>
    <t xml:space="preserve">Paula Alejandra Luna Vargas </t>
  </si>
  <si>
    <t>PRESTAR SERVICIOS PROFESIONALES AL GRUPO DE COOPERACIÓN Y ASUNTOS INTERNACIONALES EN LA GESTIÓN INTEGRAL DE LAS ESTRATEGIAS DE INTERNACIONALIZACIÓN Y COOPERACIÓN CULTURAL
DEFINIDAS POR EL MINISTERIO DE LAS CULTURAS, LAS ARTES Y LOS SABERES, EN LOS ÁMBITOS QUE SEAN PRIORIZADOS</t>
  </si>
  <si>
    <t>https://community.secop.gov.co/Public/Tendering/OpportunityDetail/Index?noticeUID=CO1.NTC.5549609&amp;isFromPublicArea=True&amp;isModal=true&amp;asPopupView=true</t>
  </si>
  <si>
    <t>MC-CPS-476-2024</t>
  </si>
  <si>
    <t>0476-2024</t>
  </si>
  <si>
    <t>Laura Paola Castillo Salamanca</t>
  </si>
  <si>
    <t>PRESTAR SUS SERVICIOS PROFESIONALES AL GRUPO DE PATRIMONIO CULTURAL ARQUITECTÓNICO EN LA EVALUACIÓN DE PROYECTOS PARA REALIZAR LA AUTORIZACIÓN DE INTERVENCIÓN EN BIENES DE INTERÉS CULTURAL DEL ÁMBITO NACIONAL Y SUS ZONAS DE INFLUENCIA Y EN TEMAS RELACIONADOS CON LA PROTECCIÓN DEL PATRIMONIO CULTURAL ARQUITECTÓNICO.</t>
  </si>
  <si>
    <t>https://community.secop.gov.co/Public/Tendering/ContractNoticeManagement/Index?currentLanguage=es-CO&amp;Page=login&amp;Country=CO&amp;SkinName=CCE</t>
  </si>
  <si>
    <t>MC-CPS-477-2024</t>
  </si>
  <si>
    <t>0477-2024</t>
  </si>
  <si>
    <t>Sandra Milena Mantilla Hernandez</t>
  </si>
  <si>
    <t>PRESTAR SERVICIOS PROFESIONALES APOYANDO LA GESTIÓN DIRECTIVA DE LAS ESCUELAS TALLER, PARA LOS PROCESOS DE MEJORA CONTINUA DE SEGUIMIENTO, ASISTENCIA TÉCNICA Y APOYO ADMINISTRATIVO</t>
  </si>
  <si>
    <t>https://community.secop.gov.co/Public/Tendering/OpportunityDetail/Index?noticeUID=CO1.NTC.5558293&amp;isFromPublicArea=True&amp;isModal=true&amp;asPopupView=true</t>
  </si>
  <si>
    <t>MC-CPS-478-2024</t>
  </si>
  <si>
    <t>0478-2024</t>
  </si>
  <si>
    <t>Brenda Melissa Perez Barreto</t>
  </si>
  <si>
    <t>Prestar servicios profesionales para apoyar al Viceministerio de las Artes la Economía Cultural y Creativa en la articulación con las dependencias del Ministerio y las acciones interinstitucionales, para la implementación de las políticas, programas y proyectos adelantados dentro de sus competencias.</t>
  </si>
  <si>
    <t>https://community.secop.gov.co/Public/Tendering/OpportunityDetail/Index?noticeUID=CO1.NTC.5549305&amp;isFromPublicArea=True&amp;isModal=true&amp;asPopupView=true</t>
  </si>
  <si>
    <t>MC-CPS-479-2024</t>
  </si>
  <si>
    <t>0479-2024</t>
  </si>
  <si>
    <t>Giovanni Duran Polo</t>
  </si>
  <si>
    <t>PRESTAR SERVICIOS PROFESIONALES AL GRUPO DE PATRIMONIO CULTURAL INMUEBLE URBANO APOYANDO LA REVISIÓN, EVALUACIÓN Y ASISTENCIA TÉCNICA EN PROYECTOS DE INTERVENCIÓN DE SECTORES URBANOS, Y EN LA IMPLEMENTACIÓN DE LOS PLANES ESPECIALES DE MANEJO Y PROTECCIÓN (PEMP) QUE SE REQUIERA PARA LA RECUPERACIÓN Y CONSERVACIÓN DE LOS CENTROS HISTÓRICOS.</t>
  </si>
  <si>
    <t>https://community.secop.gov.co/Public/Tendering/OpportunityDetail/Index?noticeUID=CO1.NTC.5551227&amp;isFromPublicArea=True&amp;isModal=true&amp;asPopupView=true</t>
  </si>
  <si>
    <t>MC-CPS-480-2024</t>
  </si>
  <si>
    <t>0480-2024</t>
  </si>
  <si>
    <t>Yolima Apolonia Garcia Jaramillo</t>
  </si>
  <si>
    <t>PRESTAR LOS SERVICIOS PROFESIONALES A LA DIRECCIÓN DE AUDIOVISUALES, CINE Y MEDIOS INTERACTIVOS PARA IMPLEMENTAR ESTRATEGIAS DE COOPERACIÓN Y PROMOCIÓN INTERNACIONAL, ASÍ COMO DE LOS PROYECTOS Y ENFOQUES TRANSVERSALES EN LOS PLANES, PROGRAMAS, PROYECTOS Y ACTIVIDADES DE LA DIRECCIÓN, DE CONFORMIDAD CON LAS POLÍTICAS Y ESTRATEGIAS DEL MINISTERIO DE LAS CULTURAS, LAS ARTES Y LOS SABERES</t>
  </si>
  <si>
    <t>https://community.secop.gov.co/Public/Tendering/OpportunityDetail/Index?noticeUID=CO1.NTC.5549381&amp;isFromPublicArea=True&amp;isModal=true&amp;asPopupView=true</t>
  </si>
  <si>
    <t>MC-CPS-481-2024</t>
  </si>
  <si>
    <t>0481-2024</t>
  </si>
  <si>
    <t>Kevin Camilo Cruz Zapata</t>
  </si>
  <si>
    <t>Prestar los servicios de apoyo a la gestión al 
Centro Nacional de las Artes del Ministerio de las Culturas, Las Artes y Los Saberes, para 
apoyar todas las actividades requeridas en el marco de la gestión administrativa y operativa 
del CNA</t>
  </si>
  <si>
    <t>https://community.secop.gov.co/Public/Tendering/OpportunityDetail/Index?noticeUID=CO1.NTC.5560015&amp;isFromPublicArea=True&amp;isModal=true&amp;asPopupView=true</t>
  </si>
  <si>
    <t>MC-CPS-482-2024</t>
  </si>
  <si>
    <t>0482-2024</t>
  </si>
  <si>
    <t xml:space="preserve">Ivan Gustavo Benavides Esteves </t>
  </si>
  <si>
    <t>Prestar los servicios de apoyo a la gestión al Centro Nacional de las Artes - CNA del Ministerio de Las Culturas, Las Artes y Los Saberes en la proyección, organización y realización de la programación y curaduría artística y cultural.</t>
  </si>
  <si>
    <t>https://community.secop.gov.co/Public/Tendering/OpportunityDetail/Index?noticeUID=CO1.NTC.5570478&amp;isFromPublicArea=True&amp;isModal=true&amp;asPopupView=true</t>
  </si>
  <si>
    <t>MC-CPS-483-2024</t>
  </si>
  <si>
    <t>0483-2024</t>
  </si>
  <si>
    <t>Juliana Barrero Castellanos</t>
  </si>
  <si>
    <t>Prestar los servicios profesionales al Centro Nacional de las Artes del Ministerio de Las Culturas, Las Artes y Los Saberes para orientar la creación de estrategias, el seguimiento y la implementación del modelo integrado de gestión</t>
  </si>
  <si>
    <t>https://community.secop.gov.co/Public/Tendering/OpportunityDetail/Index?noticeUID=CO1.NTC.5559860&amp;isFromPublicArea=True&amp;isModal=true&amp;asPopupView=true</t>
  </si>
  <si>
    <t>MC-CPS-484-2024</t>
  </si>
  <si>
    <t>0484-2024</t>
  </si>
  <si>
    <t>Paola Renata Barragan Zamora</t>
  </si>
  <si>
    <t>PRESTAR LOS SERVICIOS PROFESIONALES A LA DIRECCIÓN DE PATRIMONIO Y MEMORIA APOYANDO EL DESARROLLO DE LAS ACCIONES CONCERNIENTES A LA APLICACIÓN DE LOS ELEMENTOS CONCEPTUALES Y TÉCNICOS RELACIONADOS CON LA PLANEACIÓN, DESARROLLO Y SEGUIMIENTO DE PLANES, PROGRAMAS Y PROYECTOS A CARGO DE LA DIRECCIÓN</t>
  </si>
  <si>
    <t>https://community.secop.gov.co/Public/Tendering/OpportunityDetail/Index?noticeUID=CO1.NTC.5558649&amp;isFromPublicArea=True&amp;isModal=true&amp;asPopupView=true</t>
  </si>
  <si>
    <t>MC-CPS-485-2024</t>
  </si>
  <si>
    <t>0485-2024</t>
  </si>
  <si>
    <t xml:space="preserve">Ingris Suarez Aragon </t>
  </si>
  <si>
    <t>PRESTAR SERVICIOS PROFESIONALES AL GRUPO GESTIÓN HUMANA EN LA EJECUCIÓN DE LAS ACTIVIDADES ENMARCADAS EN EL PLAN ESTRATÉGICO DE TALENTO HUMANO, EL PLAN DE INTERVENCIÓN DE CLIMA LABORAL Y LOS PROGRAMAS PARA LA CONSOLIDACIÓN DE LA CULTURA ORGANIZACIONAL DEL MINISTERIO DE LAS CULTURAS, LAS ARTES Y LOS SABERES, CONFORME A LOS LINEAMIENTOS DEL DEPARTAMENTO ADMINISTRATIVO DE FUNCIÓN PÚBLICA</t>
  </si>
  <si>
    <t>https://community.secop.gov.co/Public/Tendering/OpportunityDetail/Index?noticeUID=CO1.NTC.5552990&amp;isFromPublicArea=True&amp;isModal=true&amp;asPopupView=true</t>
  </si>
  <si>
    <t>MC-CPS-486-2024</t>
  </si>
  <si>
    <t>0486-2024</t>
  </si>
  <si>
    <t>María Adelaida Bohórquez Botero</t>
  </si>
  <si>
    <t>Prestar servicios para realizar y evaluar los planes de registro y conservación preventiva y la conservación de las colecciones y del bien patrimonial del Museo Independencia Casa del Florero</t>
  </si>
  <si>
    <t>https://community.secop.gov.co/Public/Tendering/OpportunityDetail/Index?noticeUID=CO1.NTC.5575445&amp;isFromPublicArea=True&amp;isModal=true&amp;asPopupView=true</t>
  </si>
  <si>
    <t>MC-CPS-487-2024</t>
  </si>
  <si>
    <t>0487-2024</t>
  </si>
  <si>
    <t>Gloria Carolina Gamboa Laverde</t>
  </si>
  <si>
    <t>Prestar servicios para apoyar la ejecución de actividades, planes, programas y proyectos de comunicación educativa de la Casa Museo Quinta de Bolívar.</t>
  </si>
  <si>
    <t>https://community.secop.gov.co/Public/Tendering/OpportunityDetail/Index?noticeUID=CO1.NTC.5572261&amp;isFromPublicArea=True&amp;isModal=true&amp;asPopupView=true</t>
  </si>
  <si>
    <t>MC-CPS-488-2024</t>
  </si>
  <si>
    <t>0488-2024</t>
  </si>
  <si>
    <t xml:space="preserve">Maria Camila Tobar Vivas </t>
  </si>
  <si>
    <t>PRESTAR LOS SERVICIOS PROFESIONALES APOYANDO EL SEGUIMIENTO TÉCNICO Y ADMINISTRATIVO EN LA REVISIÓN, FORMULACIÓN DE LOS CONTRATOS Y CONVENIOS A CARGO DEL GRUPO DE INFRAESTRUCTURA CULTURA</t>
  </si>
  <si>
    <t>https://community.secop.gov.co/Public/Tendering/OpportunityDetail/Index?noticeUID=CO1.NTC.5563594&amp;isFromPublicArea=True&amp;isModal=true&amp;asPopupView=true</t>
  </si>
  <si>
    <t>MC-CPS-489-2024</t>
  </si>
  <si>
    <t>0489-2024</t>
  </si>
  <si>
    <t xml:space="preserve">Nelson Camilo Sánchez Amaya  </t>
  </si>
  <si>
    <t>PRESTAR SUS SERVICIOS PROFESIONALES A LA DIRECCIÓN DE POBLACIONES PARA REALIZAR EL SEGUIMIENTO Y GENERAR ACCIONES TENDIENTES AL  CUMPLIMIENTO DE LAS  ÓRDENES DE SENTENCIAS  QUE VINCULAN AL  MINISTERIO DE LAS  CULTURAS, LAS ARTES Y LOS SABERES</t>
  </si>
  <si>
    <t>https://community.secop.gov.co/Public/Tendering/OpportunityDetail/Index?noticeUID=CO1.NTC.5559847&amp;isFromPublicArea=True&amp;isModal=true&amp;asPopupView=true</t>
  </si>
  <si>
    <t>MC-CPS-490-2024</t>
  </si>
  <si>
    <t>0490-2024</t>
  </si>
  <si>
    <t>Mileydis Mariu Polanco Gomez</t>
  </si>
  <si>
    <t>PRESTAR LOS SERVICIOS PROFESIONALES AL GRUPO DE COMUNICACIONES DEL MINISTERIO DE LAS CULTURAS, LAS ARTES Y LOS SABERES PARA APOYAR LA IMPLEMENTACIÓN, GESTIÓN, CONCERTACIÓN, EVALUACIÓN Y SEGUIMIENTO DE ESTRATEGIAS DE FORMACIÓN, PRODUCCIÓN, CIRCULACIÓN PARA DE FORTALECIMIENTO DE LOS PROCESOS DE COMUNICACIÓN DE LOS GRUPOS ÉTNICOS DEL PAÍS</t>
  </si>
  <si>
    <t>https://community.secop.gov.co/Public/Tendering/OpportunityDetail/Index?noticeUID=CO1.NTC.5555310&amp;isFromPublicArea=True&amp;isModal=true&amp;asPopupView=true</t>
  </si>
  <si>
    <t>MC-CPS-491-2024</t>
  </si>
  <si>
    <t>0491-2024</t>
  </si>
  <si>
    <t>Andres Eduardo Perna Romero</t>
  </si>
  <si>
    <t>PRESTAR LOS SERVICIOS PROFESIONALES EN MATERIA JURÍDICA A LA DIRECCIÓN DE PATRIMONIO Y MEMORIA EN LO RELACIONADO CON EL PATRIMONIO CULTURAL, Y APOYAR LA PROYECCIÓN, EXPEDICIÓN, REVISIÓN Y ESTUDIO DE LOS DIFERENTES ACTOS ADMINISTRATIVOS</t>
  </si>
  <si>
    <t>https://community.secop.gov.co/Public/Tendering/OpportunityDetail/Index?noticeUID=CO1.NTC.5559690&amp;isFromPublicArea=True&amp;isModal=true&amp;asPopupView=true</t>
  </si>
  <si>
    <t>MC-CPS-492-2024</t>
  </si>
  <si>
    <t>0492-2024</t>
  </si>
  <si>
    <t>Johanna Andrea Martinez Ospina</t>
  </si>
  <si>
    <t>PRESTAR SERVICIOS PROFESIONALES A LA DIRECCIÓN DE ESTRATEGIA, DESARROLLO Y EMPRENDIMIENTO PARA ORIENTAR EL DISEÑO, DESARROLLO E IMPLEMENTACIÓN DE LINEAMIENTOS, METODOLOGÍAS Y HERRAMIENTAS QUE PERMITAN FORTALECER LAS ECONOMÍAS POPULARES ALREDEDOR DE MODELOS ASOCIATIVOS Y DE REDES EN EL SECTOR DE LAS CULTURAS, LAS ARTES Y LOS SABERES</t>
  </si>
  <si>
    <t>https://community.secop.gov.co/Public/Tendering/OpportunityDetail/Index?noticeUID=CO1.NTC.5561960&amp;isFromPublicArea=True&amp;isModal=true&amp;asPopupView=true</t>
  </si>
  <si>
    <t>MC-CPS-493-2024</t>
  </si>
  <si>
    <t>0493-2024</t>
  </si>
  <si>
    <t>Lizette Juliana Davila Gamboa</t>
  </si>
  <si>
    <t>https://community.secop.gov.co/Public/Tendering/OpportunityDetail/Index?noticeUID=CO1.NTC.5561795&amp;isFromPublicArea=True&amp;isModal=true&amp;asPopupView=true</t>
  </si>
  <si>
    <t>MC-CPS-494-2024</t>
  </si>
  <si>
    <t>0494-2024</t>
  </si>
  <si>
    <t>Isabel Cristina Duran Preciado</t>
  </si>
  <si>
    <t>PRESTAR LOS SERVICIOS PROFESIONALES A LA DIRECCIÓN DE ARTES GRUPO DE MÚSICA -PLAN NACIONAL DE MÚSICA PARA LA CONVIVENCIA PNMC PARA APOYAR LA PLANEACIÓN, CONCERTACIÓN, SEGUIMIENTO, SISTEMATIZACIÓN Y EVALUACIÓN DE LOS DIFERENTES PROYECTOS QUE DESARROLLEN A NIVEL TERRITORIAL, SECTORIAL Y POBLACIONAL DEL COMPONENTE DE CIRCULACIÓN Y CREACIÓN</t>
  </si>
  <si>
    <t>https://community.secop.gov.co/Public/Tendering/OpportunityDetail/Index?noticeUID=CO1.NTC.5558484&amp;isFromPublicArea=True&amp;isModal=true&amp;asPopupView=true</t>
  </si>
  <si>
    <t>MC-CPS-495-2024</t>
  </si>
  <si>
    <t>0495-2024</t>
  </si>
  <si>
    <t>David Camilo Castiblanco Sabogal</t>
  </si>
  <si>
    <t>PRESTAR SERVICIOS PROFESIONALES A LA DIRECCIÓN DE ARTES PARA APOYAR LA COORDINACIÓN E IMPLEMENTACIÓN DE LAS ACCIONES DE COMUNICACIÓN ESTRATÉGICA, ASÍ COMO PARA EL DESARROLLO DE AGENDAS POBLACIONALES ASOCIADAS A LOS SECTORES SOCIALES, SECTORES ETARIOS, PUEBLOS ÉTNICOS Y DEMÁS SECTORES PRIORIZADOS, EN EL MARCO DEL PLAN NACIONAL DE DESARROLLO 2022-2026</t>
  </si>
  <si>
    <t>https://community.secop.gov.co/Public/Tendering/OpportunityDetail/Index?noticeUID=CO1.NTC.5559581&amp;isFromPublicArea=True&amp;isModal=true&amp;asPopupView=true</t>
  </si>
  <si>
    <t>MC-CPS-496-2024</t>
  </si>
  <si>
    <t>0496-2024</t>
  </si>
  <si>
    <t>Lina Isabel Castaño Cardenas</t>
  </si>
  <si>
    <t>Prestar servicios profesionales a Biblioteca Nacional de Colombia, y su Grupo del Libro, la Lectura y la Literatura para realizar la planeación y ejecución de estrategias para el fortalecimiento del sector editorial y literario y la participación del Ministerio en la Feria Internacional del Libro de Bogotá</t>
  </si>
  <si>
    <t>https://community.secop.gov.co/Public/Tendering/OpportunityDetail/Index?noticeUID=CO1.NTC.5559563&amp;isFromPublicArea=True&amp;isModal=true&amp;asPopupView=true</t>
  </si>
  <si>
    <t>MC-CPS-497-2024</t>
  </si>
  <si>
    <t>0497-2024</t>
  </si>
  <si>
    <t>Jaide Luis Perez Monsalvo</t>
  </si>
  <si>
    <t>https://community.secop.gov.co/Public/Tendering/OpportunityDetail/Index?noticeUID=CO1.NTC.5560944&amp;isFromPublicArea=True&amp;isModal=true&amp;asPopupView=true</t>
  </si>
  <si>
    <t>MC-CPS-498-2024</t>
  </si>
  <si>
    <t>0498-2024</t>
  </si>
  <si>
    <t>Joan Sebastian Castillo Muñoz</t>
  </si>
  <si>
    <t>PRESTAR SERVICIOS PROFESIONALES AL GRUPO DE INVESTIGACIÓN Y DOCUMENTACIÓN DE LA DIRECCIÓN DE PATRIMONIO Y MEMORIA APOYANDO LA PLANEACIÓN, DESARROLLO, EJECUCIÓN Y SEGUIMIENTO DE PROGRAMAS Y ESTRATEGIAS DE COMUNICACIÓN QUE FACILITEN LA DIVULGACIÓN Y LA APROPIACIÓN SOCIAL DEL PATRIMONIO CULTURAL EN LOS TERRITORIOS A TRAVÉS PROGRAMA NACIONAL DE VIGÍAS DEL PATRIMONIO CULTURAL.</t>
  </si>
  <si>
    <t>https://community.secop.gov.co/Public/Tendering/OpportunityDetail/Index?noticeUID=CO1.NTC.5560993&amp;isFromPublicArea=True&amp;isModal=true&amp;asPopupView=true</t>
  </si>
  <si>
    <t>MC-CPS-499-2024</t>
  </si>
  <si>
    <t>0499-2024</t>
  </si>
  <si>
    <t>Juan David Moya Delgado</t>
  </si>
  <si>
    <t>PRESTAR LOS SERVICIOS PROFESIONALES A LA DIRECCIÓN DE ARTES PARA APOYAR Y ACOMPAÑAR EL DESARROLLO Y SEGUIMIENTO A LA EJECUCIÓN DE LOS PROGRAMAS Y PROYECTOS ASOCIADOS A LOS COMPONENTES DE FORMACIÓN, INVESTIGACIÓN DESARROLLO DE CONTENIDOS Y GESTIÓN PARA LAS ARTES VISUALES</t>
  </si>
  <si>
    <t>https://community.secop.gov.co/Public/Tendering/OpportunityDetail/Index?noticeUID=CO1.NTC.5563700&amp;isFromPublicArea=True&amp;isModal=true&amp;asPopupView=true</t>
  </si>
  <si>
    <t>MC-CPS-500-2024</t>
  </si>
  <si>
    <t>0500-2024</t>
  </si>
  <si>
    <t>Sebastian Uribe Tobon</t>
  </si>
  <si>
    <t>PRESTAR LOS SERVICIOS PROFESIONALES AL GRUPO DE TEATRO DE LA DIRECCIÓN DE ARTES DEL MINISTERIO DE LAS CULTURAS, LAS ARTES Y LOS SABERES, PARA APOYAR LOS PROCESOS RELACIONADOS CON EL EJE DE GOBERNANZA DEL PLAN NACIONAL DE TEATRO</t>
  </si>
  <si>
    <t>https://community.secop.gov.co/Public/Tendering/OpportunityDetail/Index?noticeUID=CO1.NTC.5563744&amp;isFromPublicArea=True&amp;isModal=true&amp;asPopupView=true</t>
  </si>
  <si>
    <t>MC-CPS-501-2024</t>
  </si>
  <si>
    <t>0501-2024</t>
  </si>
  <si>
    <t>Adriana Roque Romero</t>
  </si>
  <si>
    <t>Prestación de servicios profesionales para el seguimiento de los compromisos asumidos por el Despacho del Ministro de las Culturas, las Artes y los Saberes, apoyo en el seguimiento a los proyectos especiales 
transversales y en la elaboración de documentos relacionados con políticas públicas aplicadas a planes, programas y proyectos en el ámbito cultural y artístico.</t>
  </si>
  <si>
    <t>https://community.secop.gov.co/Public/Tendering/OpportunityDetail/Index?noticeUID=CO1.NTC.5598221&amp;isFromPublicArea=True&amp;isModal=true&amp;asPopupView=true</t>
  </si>
  <si>
    <t>MC-CPS-502-2024</t>
  </si>
  <si>
    <t>0502-2024</t>
  </si>
  <si>
    <t>Sandra Lucia Arenas Hernandez</t>
  </si>
  <si>
    <t>Prestar los servicios profesionales para acompañar al Ministerio de las culturas, las artes y los saberes en la formulación e implementación de las estrategias y actividades requeridas para el seguimiento financiero y administrativo a la ejecución de los recursos de la contribución parafiscal cultural creada por la Ley 1493 de 2011 por parte de los municipios y distritos, así como apoyar el desarrollo de las gestiones y actividades necesarias para el reintegro de los recursos no ejecutados-LEP</t>
  </si>
  <si>
    <t>https://community.secop.gov.co/Public/Tendering/OpportunityDetail/Index?noticeUID=CO1.NTC.5607817&amp;isFromPublicArea=True&amp;isModal=true&amp;asPopupView=true</t>
  </si>
  <si>
    <t>MC-CPS-503-2024</t>
  </si>
  <si>
    <t>0503-2024</t>
  </si>
  <si>
    <t>Andra Dayana Murcia Tellez</t>
  </si>
  <si>
    <t>Prestar servicios profesionales para apoyar programas y proyectos relacionados con la gestión de conocimiento e información, así como la sistematización, el seguimiento y reporte de indicadores asociados a los procesos adelantados por el grupo de danza en atención a los lineamientos de la Dirección de Artes</t>
  </si>
  <si>
    <t>https://community.secop.gov.co/Public/Tendering/OpportunityDetail/Index?noticeUID=CO1.NTC.5569146&amp;isFromPublicArea=True&amp;isModal=true&amp;asPopupView=true</t>
  </si>
  <si>
    <t>MC-CPS-504-2024</t>
  </si>
  <si>
    <t>0504-2024</t>
  </si>
  <si>
    <t>Diana Alexandra Giraldo Gamez</t>
  </si>
  <si>
    <t>Prestar servicios profesionales a la Dirección de Artes para el apoyo a la implementación de agendas interinstitucionales e intersectoriales que aporten al desarrollo de las prácticas artísticas desde el enfoque biocultural y de sostenibilidad ambiental, así como en la construcción de orientaciones y apuestas de cooperación interinstitucional, privada e internacional en el marco del Plan Nacional de Desarrollo 2022-2026</t>
  </si>
  <si>
    <t>https://community.secop.gov.co/Public/Tendering/OpportunityDetail/Index?noticeUID=CO1.NTC.5564697&amp;isFromPublicArea=True&amp;isModal=true&amp;asPopupView=true</t>
  </si>
  <si>
    <t>MC-CPS-505-2024</t>
  </si>
  <si>
    <t>0505-2024</t>
  </si>
  <si>
    <t>Laura Daniela Lopez Garces</t>
  </si>
  <si>
    <t>https://community.secop.gov.co/Public/Tendering/OpportunityDetail/Index?noticeUID=CO1.NTC.5566669&amp;isFromPublicArea=True&amp;isModal=true&amp;asPopupView=true</t>
  </si>
  <si>
    <t>MC-CPS-506-2024</t>
  </si>
  <si>
    <t>0506-2024</t>
  </si>
  <si>
    <t>Alejandra Sanchez Arbelaez</t>
  </si>
  <si>
    <t>PRESTAR SERVICIOS PROFESIONALES COMO APOYO A EJECUCIÓN DE ESTRATEGIAS DE COMUNICACIÓN Y DIVULGACIÓN DE LOS PLANES PROGRAMAS Y PROYECTOS QUE SE GENEREN DESDE LA COORDINACIÓN DEL PROGRAMA NACIONAL DE LAS ESCUELAS TALLER DE COLOMBIA.</t>
  </si>
  <si>
    <t>https://community.secop.gov.co/Public/Tendering/OpportunityDetail/Index?noticeUID=CO1.NTC.5562858&amp;isFromPublicArea=True&amp;isModal=true&amp;asPopupView=true</t>
  </si>
  <si>
    <t>MC-CPS-507-2024</t>
  </si>
  <si>
    <t>0507-2024</t>
  </si>
  <si>
    <t>Angelica Maria Vega Carreño</t>
  </si>
  <si>
    <t>PRESTAR SERVICIOS PROFESIONALES A LA DIRECCIÓN DE PATRIMONIO Y MEMORIA DEL MINISTERIO DE LAS CULTURAS, LAS ARTES Y LOS SABERES, CON LA FINALIDAD DE APOYAR LA GESTIÓN DE PLANES, PROGRAMAS Y PROYECTOS DEL SECTOR CULTURA, QUE SE ENCUENTREN A CARGO DE ESTA DEPENDENCIA</t>
  </si>
  <si>
    <t>https://community.secop.gov.co/Public/Tendering/OpportunityDetail/Index?noticeUID=CO1.NTC.5562524&amp;isFromPublicArea=True&amp;isModal=true&amp;asPopupView=true</t>
  </si>
  <si>
    <t>MC-CPS-508-2024</t>
  </si>
  <si>
    <t>0508-2024</t>
  </si>
  <si>
    <t>Gladys Yolanda Torres Torres</t>
  </si>
  <si>
    <t>PRESTAR SERVICIOS PROFESIONALES COMO APOYO DEL GRUPO ESCUELAS TALLER DE COLOMBIA FORTALECIENDO EL PROGRAMA A NIVEL NACIONAL, EN UN PLAN DE MEJORAMIENTO CONTINUO DE LOS PROCESOS ADMINISTRATIVOS, TÉCNICOS, FINANCIEROS Y CONTABLES DE LA MANO DE LA COORDINACIÓN DEL PROGRAMA, DANDO CUMPLIMIENTO A LOS PLANES DE ACCIÓN Y PRESUPUESTOS APROBADOS POR EL MINISTERIO DE LAS CULTURAS, LAS ARTES Y LOS SABERES</t>
  </si>
  <si>
    <t>https://community.secop.gov.co/Public/Tendering/OpportunityDetail/Index?noticeUID=CO1.NTC.5562369&amp;isFromPublicArea=True&amp;isModal=true&amp;asPopupView=true</t>
  </si>
  <si>
    <t>MC-CPS-509-2024</t>
  </si>
  <si>
    <t>0509-2024</t>
  </si>
  <si>
    <t>Jhoan Eduardo Ruiz Aguilar</t>
  </si>
  <si>
    <t>PRESTAR SERVICIOS PROFESIONALES AL GRUPO DE INVESTIGACIÓN Y DOCUMENTACIÓN PARA APOYAR LOS PROCESOS DE IDENTIFICACIÓN, DOCUMENTACIÓN, VALORACIÓN, CONOCIMIENTO Y REGISTRO DEL PATRIMONIO CULTURAL, ASÍ COMO EN LA ELABORACIÓN DE CONCEPTOS TÉCNICOS RELACIONADOS CON EL MANEJO DE LOS BIENES DE INTERÉS CULTURAL.</t>
  </si>
  <si>
    <t>https://community.secop.gov.co/Public/Tendering/OpportunityDetail/Index?noticeUID=CO1.NTC.5563394&amp;isFromPublicArea=True&amp;isModal=true&amp;asPopupView=true</t>
  </si>
  <si>
    <t>MC-CPS-510-2024</t>
  </si>
  <si>
    <t>0510-2024</t>
  </si>
  <si>
    <t>Tomas Gamboa Roldan</t>
  </si>
  <si>
    <t>Prestar los servicios profesionales al Centro Nacional de las Artes del Ministerio de Las Culturas, Las Artes y Los Saberes, para apoyar las actividades de programación en la formalización, organización y seguimiento de procedimientos asociados a la ejecución del plan de creación y gestión de contenidos artísticos y culturales del CNA</t>
  </si>
  <si>
    <t>https://community.secop.gov.co/Public/Tendering/OpportunityDetail/Index?noticeUID=CO1.NTC.5566486&amp;isFromPublicArea=True&amp;isModal=true&amp;asPopupView=true</t>
  </si>
  <si>
    <t>MC-CPS-511-2024</t>
  </si>
  <si>
    <t>0511-2024</t>
  </si>
  <si>
    <t>Yinari Carolina Arias Lamprea</t>
  </si>
  <si>
    <t>Prestar los servicios de apoyo a la gestión al Centro Nacional de las Artes del Ministerio
de Las Culturas, Las Artes y Los Saberes para apoyar en la operación y seguimiento administrativo
del plan de medios del CNA</t>
  </si>
  <si>
    <t>https://community.secop.gov.co/Public/Tendering/OpportunityDetail/Index?noticeUID=CO1.NTC.5567981&amp;isFromPublicArea=True&amp;isModal=true&amp;asPopupView=true</t>
  </si>
  <si>
    <t>MC-CPS-512-2024</t>
  </si>
  <si>
    <t>0512-2024</t>
  </si>
  <si>
    <t>Juan Jose Perez Martinez</t>
  </si>
  <si>
    <t>Prestar los servicios profesionales al Centro Nacional de las 
Artes del Ministerio de Las Culturas, Las Artes y Los Saberes, para la implementación y 
seguimiento de la estrategia de comunicaciones y comercialización de los programas y 
proyectos del CN</t>
  </si>
  <si>
    <t>https://community.secop.gov.co/Public/Tendering/OpportunityDetail/Index?noticeUID=CO1.NTC.5567478&amp;isFromPublicArea=True&amp;isModal=true&amp;asPopupView=true</t>
  </si>
  <si>
    <t>MC-CPS-513-2024</t>
  </si>
  <si>
    <t>0513-2024</t>
  </si>
  <si>
    <t>Eliza Alejandra Arias Martinez</t>
  </si>
  <si>
    <t>Prestar los servicios profesionales al Centro Nacional de las Artes - CNA del
Ministerio de Las Culturas, Las Artes y Los Saberes, para apoyar la planeación,
implementación y seguimiento a los proyectos de mediación y formación</t>
  </si>
  <si>
    <t>https://community.secop.gov.co/Public/Tendering/OpportunityDetail/Index?noticeUID=CO1.NTC.5567256&amp;isFromPublicArea=True&amp;isModal=true&amp;asPopupView=true</t>
  </si>
  <si>
    <t>MC-CPS-514-2024</t>
  </si>
  <si>
    <t>0514-2024</t>
  </si>
  <si>
    <t>Luis Alejandro Diaz Rojas</t>
  </si>
  <si>
    <t>Prestar servicios profesionales para el desarrollo de software cumpliendo con las etapas del ciclo de vida de los sistemas de  información y apoyar el soporte técnico de las aplicaciones del grupo de gestión de tecnologías y sistemas de información del  Ministerio de las Culturas, las Artes y los Saberes</t>
  </si>
  <si>
    <t>https://community.secop.gov.co/Public/Tendering/OpportunityDetail/Index?noticeUID=CO1.NTC.5606372&amp;isFromPublicArea=True&amp;isModal=true&amp;asPopupView=true</t>
  </si>
  <si>
    <t>MC-CPS-515-2024</t>
  </si>
  <si>
    <t>0515-2024</t>
  </si>
  <si>
    <t>Marco Antonio Montoya Morales</t>
  </si>
  <si>
    <t>Prestar servicios profesionales para el desarrollo de software cumpliendo con las etapas del ciclo de vida de los sistemas de información y apoyar el soporte técnico de las aplicaciones del grupo de gestión de tecnologías y sistemas de información del Ministerio de las Culturas, las Artes y los Saberes.</t>
  </si>
  <si>
    <t>https://community.secop.gov.co/Public/Tendering/OpportunityDetail/Index?noticeUID=CO1.NTC.5592461&amp;isFromPublicArea=True&amp;isModal=true&amp;asPopupView=true</t>
  </si>
  <si>
    <t>MC-CPS-516-2024</t>
  </si>
  <si>
    <t>0516-2024</t>
  </si>
  <si>
    <t>Cesar Augusto López López</t>
  </si>
  <si>
    <t>Prestar servicios profesionales para la administración de los servidores de aplicaciones, ejecutar los pasos a producción y dar 
lineamientos de arquitectura de software para los sistemas de información del Ministerio de las Culturas, las Artes y los Saberes</t>
  </si>
  <si>
    <t>https://community.secop.gov.co/Public/Tendering/OpportunityDetail/Index?noticeUID=CO1.NTC.5574416&amp;isFromPublicArea=True&amp;isModal=true&amp;asPopupView=true</t>
  </si>
  <si>
    <t>MC-CPS-517-2024</t>
  </si>
  <si>
    <t>0517-2024</t>
  </si>
  <si>
    <t>Diego Fabian Zuluaga Cardenas</t>
  </si>
  <si>
    <t>PRESTAR SERVICIOS PROFESIONALES A LA DIRECCIÓN DE ESTRATEGIA, DESARROLLO Y EMPRENDIMIENTO PARA APOYAR LA IMPLEMENTACIÓN DE LA ESTRATEGIA DE SOSTENIBILIDAD DE LAS ECONOMÍAS POPULARES, POTENCIANDO SUS CAPACIDADES ORGANIZATIVAS, FORMATIVAS Y DE GESTIÓN, A TRAVÉS DE ALIANZAS PÚBLICO-PRIVADAS Y PÚBLICO COMUNITARIAS</t>
  </si>
  <si>
    <t>https://community.secop.gov.co/Public/Tendering/OpportunityDetail/Index?noticeUID=CO1.NTC.5564266&amp;isFromPublicArea=True&amp;isModal=true&amp;asPopupView=true</t>
  </si>
  <si>
    <t>MC-CPS-518-2024</t>
  </si>
  <si>
    <t>0518-2024</t>
  </si>
  <si>
    <t>Juanita Ruiz Cadena</t>
  </si>
  <si>
    <t>PRESTAR SERVICIOS PROFESIONALES A LA DIRECCIÓN DE PATRIMONIO Y MEMORIA EN EL APOYO TÉCNICO Y ADMINISTRATIVO EN LOS PROCESOS DE PROTECCIÓN DE LOS BIENES INMUEBLES DE INTERÉS CULTURAL Y EN SUS ZONAS DE INFLUENCIA</t>
  </si>
  <si>
    <t>https://community.secop.gov.co/Public/Tendering/OpportunityDetail/Index?noticeUID=CO1.NTC.5568320&amp;isFromPublicArea=True&amp;isModal=true&amp;asPopupView=true</t>
  </si>
  <si>
    <t>MC-CPS-519-2024</t>
  </si>
  <si>
    <t>0519-2024</t>
  </si>
  <si>
    <t>Hilda Juliana Osorio Marun</t>
  </si>
  <si>
    <t>PRESTAR SERVICIOS PROFESIONALES PARA APOYAR A LA DIRECCIÓN DE ESTRATEGIA, DESARROLLO Y EMPRENDIMIENTO EN LA LÍNEA DE APROPIACIÓN SOCIAL DEL CONOCIMIENTO Y PROPIEDAD INTELECTUAL EN LA GENERACIÓN DE CONTENIDOS, TALLERES Y EJERCICIOS DE TRANSMISIÓN DE CONOCIMIENTOS ÚTILES PARA LA POBLACIÓN QUE REALIZA ACTIVIDADES EN LAS ECONOMÍAS POPULARES EN LOS ÁMBITOS DE LAS CULTURAS, LAS ARTES Y LOS SABERES</t>
  </si>
  <si>
    <t>https://community.secop.gov.co/Public/Tendering/OpportunityDetail/Index?noticeUID=CO1.NTC.5564463&amp;isFromPublicArea=True&amp;isModal=true&amp;asPopupView=true</t>
  </si>
  <si>
    <t>MC-CPS-520-2024</t>
  </si>
  <si>
    <t>0520-2024</t>
  </si>
  <si>
    <t xml:space="preserve">Maria Ximena De Narvaez Cardenas </t>
  </si>
  <si>
    <t>PRESTAR SERVICIOS PROFESIONALES PARA APOYAR AL GRUPO DE GESTIÓN HUMANA EN EL DESARROLLO DE ACTIVIDADES PARA MITIGACIÓN DEL RIESGO PSICOSOCIAL CON BASE EN LOS RESULTADOS DE LA APLICACIÓN DE LA BATERÍA 2023, EL DESARROLLO DE
ACTIVIDADES DE INTERVENCIÓN DE CLIMA LABORAL, EJECUCIÓN DE
ACTIVIDADES DE REFUERZO EN EL MARCO DEL PROGRAMA DE
BILINGÜISMO Y EL PROCESO DE VINCULACIÓN DEL PERSONAL Y PROVISIÓN DE LAS VACANTES TEMPORALES Y DEFINITIVAS DEL MINISTERIO DE LAS CULTURAS, LAS ARTES Y LOS SABERES.</t>
  </si>
  <si>
    <t>https://community.secop.gov.co/Public/Tendering/OpportunityDetail/Index?noticeUID=CO1.NTC.5575533&amp;isFromPublicArea=True&amp;isModal=true&amp;asPopupView=true</t>
  </si>
  <si>
    <t>MC-CPS-521-2024</t>
  </si>
  <si>
    <t>0521-2024</t>
  </si>
  <si>
    <t>Wilmer Dario Cabrera Torrifos</t>
  </si>
  <si>
    <t>PRESTAR SUS SERVICIOS PROFESIONALES PARA EL APOYO ADMINISTRATIVO, TÉCNICO Y FINANCIERO A LA DIRECCIÓN DE POBLACIONES EN EL MARCO DEL CUMPLIMIENTO DE ÓRDENES JUDICIALES.</t>
  </si>
  <si>
    <t>https://community.secop.gov.co/Public/Tendering/OpportunityDetail/Index?noticeUID=CO1.NTC.5567005&amp;isFromPublicArea=True&amp;isModal=true&amp;asPopupView=true</t>
  </si>
  <si>
    <t>MC-CPS-522-2024</t>
  </si>
  <si>
    <t>0522-2024</t>
  </si>
  <si>
    <t>Diego Augusto Fernandez Price</t>
  </si>
  <si>
    <t>PRESTAR SERVICIOS PROFESIONALES A LA DIRECCIÓN DE PATRIMONIO Y MEMORIA PARA APOYAR LAS GESTIONES NECESARIAS CON PROCESOS DE EVALUACIÓN DE PROYECTOS EN BIENES INMUEBLES DE INTERÉS CULTURAL Y ZONAS DE INFLUENCIA</t>
  </si>
  <si>
    <t>https://community.secop.gov.co/Public/Tendering/OpportunityDetail/Index?noticeUID=CO1.NTC.5567285&amp;isFromPublicArea=True&amp;isModal=true&amp;asPopupView=true</t>
  </si>
  <si>
    <t>MC-CPS-523-2024</t>
  </si>
  <si>
    <t>0523-2024</t>
  </si>
  <si>
    <t xml:space="preserve">David Fernando Murillo Mosquera </t>
  </si>
  <si>
    <t>PRESTAR LOS SERVICIOS PROFESIONALES A LA DIRECCIÓN DE POBLACIONES PARA APOYAR Y REALIZAR SEGUIMIENTO DE PROYECTOS Y PROGRAMAS CULTURALES DIRIGIDOS A LAS COMUNIDADES NEGRAS, AFRO, RAIZALES Y PALENQUERAS</t>
  </si>
  <si>
    <t>https://community.secop.gov.co/Public/Tendering/OpportunityDetail/Index?noticeUID=CO1.NTC.5592384&amp;isFromPublicArea=True&amp;isModal=true&amp;asPopupView=true</t>
  </si>
  <si>
    <t>MC-CPS-524-2024</t>
  </si>
  <si>
    <t>0524-2024</t>
  </si>
  <si>
    <t>Jose Emmanuel Quispe Segura</t>
  </si>
  <si>
    <t>PRESTAR SERVICIOS PROFESIONALES AL GRUPO DE INVESTIGACIÓN Y DOCUMENTACIÓN PARA APOYAR EL DESARROLLO E IMPLEMENTACIÓN, SOPORTE, MANTENIMIENTO SOBRE DESARROLLOS EXISTENTES DE LOS SISTEMAS DE INFORMACIÓN DE LA DIRECCIÓN DE PATRIMONIO Y MEMORIA</t>
  </si>
  <si>
    <t>https://community.secop.gov.co/Public/Tendering/OpportunityDetail/Index?noticeUID=CO1.NTC.5576793&amp;isFromPublicArea=True&amp;isModal=true&amp;asPopupView=true</t>
  </si>
  <si>
    <t>MC-CPS-525-2024</t>
  </si>
  <si>
    <t>0525-2024</t>
  </si>
  <si>
    <t xml:space="preserve">Josefa Maria Hernandez Cabarcas </t>
  </si>
  <si>
    <t>PRESTAR LOS SERVICIOS PROFESIONALES A LA DIRECCIÓN DE POBLACIONES PARA APOYAR LA PERSPECTIVA DE DIVERSIDAD Y ENFOQUE DIFERENCIAL EN EL DISEÑO E IMPLEMENTACIÓN DE LOS PROGRAMAS, LÍNEAS Y ESTRATEGIAS ORIENTADAS A LA ATENCIÓN INTEGRAL DE CON LA POBLACIÓN NEGRA, AFROCOLOMBIANA, RAIZAL Y PALENQUERA</t>
  </si>
  <si>
    <t>https://community.secop.gov.co/Public/Tendering/OpportunityDetail/Index?noticeUID=CO1.NTC.5567890&amp;isFromPublicArea=True&amp;isModal=true&amp;asPopupView=true</t>
  </si>
  <si>
    <t>MC-CPS-526-2024</t>
  </si>
  <si>
    <t>0526-2024</t>
  </si>
  <si>
    <t>Maria Camila Contreras Ortiz</t>
  </si>
  <si>
    <t>PRESTAR SERVICIOS PROFESIONALES A LA DIRECCIÓN DE PATRIMONIO Y MEMORIA PARA APOYAR LA IMPLEMENTACIÓN, PRODUCCIÓN Y DIVULGACIÓN DE CONTENIDOS DE LOS PLANES, PROGRAMAS Y PROYECTOS QUE ADELANTE LA DIRECCIÓN.</t>
  </si>
  <si>
    <t>https://community.secop.gov.co/Public/Tendering/OpportunityDetail/Index?noticeUID=CO1.NTC.5567011&amp;isFromPublicArea=True&amp;isModal=true&amp;asPopupView=true</t>
  </si>
  <si>
    <t>MC-CPS-527-2024</t>
  </si>
  <si>
    <t>0527-2024</t>
  </si>
  <si>
    <t xml:space="preserve">Luisa Angela Caro Diaz </t>
  </si>
  <si>
    <t>PRESTAR LOS SERVICIOS PROFESIONALES A LA DIRECCIÓN DE POBLACIONES PARA APOYAR EL DESARROLLO DE ELEMENTOS TÉCNICOS Y METODOLÓGICOS TRANSVERSALES RELACIONADOS CON LOS DIFERENTES GRUPOS ÉTNICOS Y POBLACIONALES</t>
  </si>
  <si>
    <t>https://community.secop.gov.co/Public/Tendering/OpportunityDetail/Index?noticeUID=CO1.NTC.5569530&amp;isFromPublicArea=True&amp;isModal=true&amp;asPopupView=true</t>
  </si>
  <si>
    <t>MC-CPS-528-2024</t>
  </si>
  <si>
    <t>0528-2024</t>
  </si>
  <si>
    <t xml:space="preserve">Gunnara Jamioy Izquierdo </t>
  </si>
  <si>
    <t>PRESTAR SERVICIOS PROFESIONALES A LA DIRECCIÓN DE POBLACIONES, EN EL DESARROLLO DE LAS ACCIONES Y ACTIVIDADES RELACIONADAS CON EL FORTALECIMIENTO, RECONOCIMIENTO Y PRESERVACIÓN DE LOS DERECHOS CULTURALES RELACIONADOS CON LOS PUEBLOS INDÍGENAS DE COLOMBIA</t>
  </si>
  <si>
    <t>https://community.secop.gov.co/Public/Tendering/OpportunityDetail/Index?noticeUID=CO1.NTC.5589900&amp;isFromPublicArea=True&amp;isModal=true&amp;asPopupView=true</t>
  </si>
  <si>
    <t>MC-CPS-529-2024</t>
  </si>
  <si>
    <t>0529-2024</t>
  </si>
  <si>
    <t>Edna Libi Marquez Lancheros</t>
  </si>
  <si>
    <t>PRESTAR SERVICIOS PROFESIONALES PARA APOYAR EL PROCESO DE CONCERTACIÓN, PLANEACIÓN Y DESARROLLO DE ACCIONES EN EL MARCO DE LOS DIÁLOGOS ENTRE LOS PUEBLOS INDÍGENAS Y LA DIRECCIÓN DE POBLACIONES DEL MINISTERIO DE LAS CULTURAS, LAS ARTES Y LOS SABERES</t>
  </si>
  <si>
    <t>https://community.secop.gov.co/Public/Tendering/OpportunityDetail/Index?noticeUID=CO1.NTC.5591310&amp;isFromPublicArea=True&amp;isModal=true&amp;asPopupView=true</t>
  </si>
  <si>
    <t>MC-CPS-530-2024</t>
  </si>
  <si>
    <t>0530-2024</t>
  </si>
  <si>
    <t>Sandra Rozo Villamil</t>
  </si>
  <si>
    <t>PRESTAR LOS SERVICIOS PROFESIONALES AL GRUPO DE COMUNICACIONES DEL MINISTERIO DE LAS CULTURAS, LAS ARTES Y LOS SABERES PARA APOYAR LA IMPLEMENTACIÓN, GESTIÓN, EVALUACIÓN Y SEGUIMIENTO DE ESTRATEGIAS DE FORMACIÓN, PRODUCCIÓN Y CIRCULACIÓN PARA EL FORTALECIMIENTO DEL ECOSISTEMA AUDIOVISUAL Y TELEVISIVO CON CANALES DE TELEVISIÓN REGIONALES Y LOCALES, COLECTIVOS DE PRODUCCIÓN AUDIOVISUAL Y REALIZADORES AUDIOVISUALES DE TODO EL PAÍS</t>
  </si>
  <si>
    <t>https://community.secop.gov.co/Public/Tendering/OpportunityDetail/Index?noticeUID=CO1.NTC.5567746&amp;isFromPublicArea=True&amp;isModal=true&amp;asPopupView=true</t>
  </si>
  <si>
    <t>MC-CPS-531-2024</t>
  </si>
  <si>
    <t>0531-2024</t>
  </si>
  <si>
    <t>Diana Martinez Matiz</t>
  </si>
  <si>
    <t>PRESTAR SERVICIOS PROFESIONALES AL GRUPO DE PATRIMONIO CULTURAL MUEBLE PCMU, EN EL APOYO A LA IMPLEMENTACIÓN DE LA POLÍTICA PARA LA PROTECCIÓN DEL PCMU EN LAS ACTIVIDADES RELACIONADAS CON EL COMPONENTE DE INSTRUMENTOS DE GESTIÓN PARA SU PROTECCIÓN.</t>
  </si>
  <si>
    <t>https://community.secop.gov.co/Public/Tendering/OpportunityDetail/Index?noticeUID=CO1.NTC.5567850&amp;isFromPublicArea=True&amp;isModal=true&amp;asPopupView=true</t>
  </si>
  <si>
    <t>MC-CPS-532-2024</t>
  </si>
  <si>
    <t>0532-2024</t>
  </si>
  <si>
    <t>Fabio Leonardo Pedraza Pachon</t>
  </si>
  <si>
    <t>Prestar los servicios profesionales al grupo de teatro de la Dirección de Artes del Ministerio de las Culturas, las Artes y los Saberes, para apoyar los procesos relacionados con el eje de información, documentación e investigación del Plan Nacional de Teatro.</t>
  </si>
  <si>
    <t>https://community.secop.gov.co/Public/Tendering/OpportunityDetail/Index?noticeUID=CO1.NTC.5574332&amp;isFromPublicArea=True&amp;isModal=true&amp;asPopupView=true</t>
  </si>
  <si>
    <t>MC-CPS-533-2024</t>
  </si>
  <si>
    <t>0533-2024</t>
  </si>
  <si>
    <t>Camilo Alfonso Pérez Otero</t>
  </si>
  <si>
    <t>Prestar servicios profesionales a la Oficina Asesora de Planeación para apoyar el seguimiento, evaluación y reporte de los indicadores del Plan Nacional de Desarrollo y los planes institucionales y sectoriales en articulación con el Sistema Estadístico Nacional -SEN- y la Política de Gestión Estadística</t>
  </si>
  <si>
    <t>https://community.secop.gov.co/Public/Tendering/OpportunityDetail/Index?noticeUID=CO1.NTC.5570320&amp;isFromPublicArea=True&amp;isModal=true&amp;asPopupView=true</t>
  </si>
  <si>
    <t>MC-CPS-534-2024</t>
  </si>
  <si>
    <t>0534-2024</t>
  </si>
  <si>
    <t>Manuela Marín Castaño</t>
  </si>
  <si>
    <t>Prestar servicios profesionales para apoyar la recolección y procesamiento de información así como la gestión logística de diálogos participativos en la fase de implementación del Plan Nacional de Cultura y la formulación de sus capítulos étnicos</t>
  </si>
  <si>
    <t>https://community.secop.gov.co/Public/Tendering/OpportunityDetail/Index?noticeUID=CO1.NTC.5570372&amp;isFromPublicArea=True&amp;isModal=true&amp;asPopupView=true</t>
  </si>
  <si>
    <t>MC-CPS-535-2024</t>
  </si>
  <si>
    <t>0535-2024</t>
  </si>
  <si>
    <t>Henry Tenorio Segura</t>
  </si>
  <si>
    <t>PRESTAR LOS SERVICIOS PROFESIONALES A LA DIRECCIÓN DE POBLACIONES PARA EL  ACOMPAÑAMIENTO Y SEGUIMIENTO DE LAS ACCIONES RELACIONADAS CON LAS COMUNIDADES NEGRAS, AFROCOLOMBIANAS, RAIZALES Y PALENQUERAS, Y LAS ÓRDENES DE SENTENCIAS QUE BENEFICIAN A LAS VÍCTIMAS DEL CONFLICTO ARMADO</t>
  </si>
  <si>
    <t>https://community.secop.gov.co/Public/Tendering/OpportunityDetail/Index?noticeUID=CO1.NTC.5570222&amp;isFromPublicArea=True&amp;isModal=true&amp;asPopupView=true</t>
  </si>
  <si>
    <t>MC-CPS-536-2024</t>
  </si>
  <si>
    <t>0536-2024</t>
  </si>
  <si>
    <t>Héctor Manuel Pedraza Barón</t>
  </si>
  <si>
    <t>https://community.secop.gov.co/Public/Tendering/OpportunityDetail/Index?noticeUID=CO1.NTC.5572220&amp;isFromPublicArea=True&amp;isModal=true&amp;asPopupView=true</t>
  </si>
  <si>
    <t>MC-CPS-537-2024</t>
  </si>
  <si>
    <t>0537-2024</t>
  </si>
  <si>
    <t>Andrés Humberto Garcia La Rota</t>
  </si>
  <si>
    <t>Prestar los servicios profesionales al Centro Nacional de las Artes del Ministerio de Las Culturas, Las Artes y Los Saberes, para apoyar con la planeación, desarrollo y seguimiento a la programación, producción y curaduría artística de la agenda cultural y artística del Centro Nacional de las Artes.</t>
  </si>
  <si>
    <t>https://community.secop.gov.co/Public/Tendering/OpportunityDetail/Index?noticeUID=CO1.NTC.5594825&amp;isFromPublicArea=True&amp;isModal=true&amp;asPopupView=true</t>
  </si>
  <si>
    <t>MC-CPS-538-2024</t>
  </si>
  <si>
    <t>0538-2024</t>
  </si>
  <si>
    <t>Claudia Patricia Rodriguez Avila</t>
  </si>
  <si>
    <t>Prestar los servicios profesionales a la Oficina Asesora de Planeación para apoyar la creación, edición, diseño y diagramación de contenidos</t>
  </si>
  <si>
    <t>https://community.secop.gov.co/Public/Tendering/OpportunityDetail/Index?noticeUID=CO1.NTC.5572264&amp;isFromPublicArea=True&amp;isModal=true&amp;asPopupView=true</t>
  </si>
  <si>
    <t>MC-CPS-539-2024</t>
  </si>
  <si>
    <t>0539-2024</t>
  </si>
  <si>
    <t>Pedro Camilo Vargas Sanchez</t>
  </si>
  <si>
    <t>Prestar servicios profesionales a la Oficina Asesora de Planeación para apoyar
la formulación de estrategias, procesos y políticas dirigidas a la gestión de información así
como la gobernanza de datos orientados al cumplimiento de objetivos institucionales y del
sector.</t>
  </si>
  <si>
    <t>https://community.secop.gov.co/Public/Tendering/OpportunityDetail/Index?noticeUID=CO1.NTC.5576958&amp;isFromPublicArea=True&amp;isModal=true&amp;asPopupView=true</t>
  </si>
  <si>
    <t>MC-CPS-540-2024</t>
  </si>
  <si>
    <t>0540-2024</t>
  </si>
  <si>
    <t>Cielo Marta Blanco Flores</t>
  </si>
  <si>
    <t>PRESTAR SERVICIOS PROFESIONALES A LA DIRECCIÓN DE FOMENTO REGIONAL DEL MINISTERIO DE LAS CULTURAS LAS ARTES Y LOS SABERES PARA APOYAR LA ORIENTACIÓN Y ACOMPAÑAMIENTO DE LAS ACCIONES ENCAMINADAS AL FORTALECIMIENTO DE LA GOBERNANZA CULTURAL TERRITORIAL Y LA CONSOLIDACION DEL SISTEMA NACIONAL DE CULTURA</t>
  </si>
  <si>
    <t>https://community.secop.gov.co/Public/Tendering/OpportunityDetail/Index?noticeUID=CO1.NTC.5577802&amp;isFromPublicArea=True&amp;isModal=true&amp;asPopupView=true</t>
  </si>
  <si>
    <t>MC-CPS-541-2024</t>
  </si>
  <si>
    <t>0541-2024</t>
  </si>
  <si>
    <t>John Freddy Caicedo Alvarez</t>
  </si>
  <si>
    <t>https://community.secop.gov.co/Public/Tendering/OpportunityDetail/Index?noticeUID=CO1.NTC.5587945&amp;isFromPublicArea=True&amp;isModal=true&amp;asPopupView=true</t>
  </si>
  <si>
    <t>MC-CPS-542-2024</t>
  </si>
  <si>
    <t>0542-2024</t>
  </si>
  <si>
    <t xml:space="preserve">Idelmeyer Cuesta Rodriguez </t>
  </si>
  <si>
    <t>Prestar sus servicios profesionales, al Viceministerio de las Artes y la Economía Cultural y Creativa, en el proceso de seguimiento a los planes programas, proyectos y políticas relacionadas con las competencias del viceministerio</t>
  </si>
  <si>
    <t>https://community.secop.gov.co/Public/Tendering/OpportunityDetail/Index?noticeUID=CO1.NTC.5576598&amp;isFromPublicArea=True&amp;isModal=true&amp;asPopupView=true</t>
  </si>
  <si>
    <t>MC-CPS-543-2024</t>
  </si>
  <si>
    <t>0543-2024</t>
  </si>
  <si>
    <t xml:space="preserve"> Edith Vivian Agudelo Garcia</t>
  </si>
  <si>
    <t>https://community.secop.gov.co/Public/Tendering/OpportunityDetail/Index?noticeUID=CO1.NTC.5587146&amp;isFromPublicArea=True&amp;isModal=true&amp;asPopupView=true</t>
  </si>
  <si>
    <t>MC-CPS-544-2024</t>
  </si>
  <si>
    <t>0544-2024</t>
  </si>
  <si>
    <t>Francy  Suleidy Quiñonez Gonzalez</t>
  </si>
  <si>
    <t>https://community.secop.gov.co/Public/Tendering/OpportunityDetail/Index?noticeUID=CO1.NTC.5588676&amp;isFromPublicArea=True&amp;isModal=true&amp;asPopupView=true</t>
  </si>
  <si>
    <t>MC-CPS-545-2024</t>
  </si>
  <si>
    <t>0545-2024</t>
  </si>
  <si>
    <t>Laura Camila Alejandra Rodriguez Sanchez</t>
  </si>
  <si>
    <t>https://community.secop.gov.co/Public/Tendering/OpportunityDetail/Index?noticeUID=CO1.NTC.5586779&amp;isFromPublicArea=True&amp;isModal=true&amp;asPopupView=true</t>
  </si>
  <si>
    <t>MC-CPS-546-2024</t>
  </si>
  <si>
    <t>0546-2024</t>
  </si>
  <si>
    <t>Elizabeth Giraldo Giraldo</t>
  </si>
  <si>
    <t>https://community.secop.gov.co/Public/Tendering/OpportunityDetail/Index?noticeUID=CO1.NTC.5588251&amp;isFromPublicArea=True&amp;isModal=true&amp;asPopupView=true</t>
  </si>
  <si>
    <t>MC-CPS-547-2024</t>
  </si>
  <si>
    <t>0547-2024</t>
  </si>
  <si>
    <t>Emilsen Pardo Contreras</t>
  </si>
  <si>
    <t>PRESTACIÓN DE SERVICIOS PROFESIONALES AL GRUPO DE COMUNICACIONES DEL MINISTERIO DE LAS CULTURAS, LAS ARTES Y LOS SABERES PARA APOYAR LA GESTIÓN Y EJECUCIÓN DE LOS PROCESOS ADMINISTRATIVOS, DE PLANEACIÓN, PRESUPUESTO Y FORMATIVOS, RELACIONADOS CON LOS PLANES, PROGRAMAS Y PROYECTOS DE COMUNICACIÓN, PRODUCCIÓN, FORMACIÓN Y CIRCULACIÓN CON ENFOQUE TERRITORIAL, POBLACIONAL, ÉTNICA, ETARIA Y DE GÉNERO</t>
  </si>
  <si>
    <t>https://community.secop.gov.co/Public/Tendering/OpportunityDetail/Index?noticeUID=CO1.NTC.5574819&amp;isFromPublicArea=True&amp;isModal=true&amp;asPopupView=true</t>
  </si>
  <si>
    <t>MC-CPS-548-2024</t>
  </si>
  <si>
    <t>0548-2024</t>
  </si>
  <si>
    <t>Luis Fernando Arenas Guerra</t>
  </si>
  <si>
    <t>PRESTAR SERVICIOS PROFESIONALES AL GRUPO DE PATRIMONIO CULTURAL MUEBLE EN EL APOYO A LA IMPLEMENTACIÓN DE LA POLÍTICA PARA LA PROTECCIÓN DEL PATRIMONIO CULTURAL MUEBLE DESDE EL COMPONENTE DE FORMACIÓN, INVESTIGACIÓN, PROCESOS DE DECLARATORIA Y  PROCESOS DE MEMORIA.</t>
  </si>
  <si>
    <t>https://community.secop.gov.co/Public/Tendering/OpportunityDetail/Index?noticeUID=CO1.NTC.5575816&amp;isFromPublicArea=True&amp;isModal=true&amp;asPopupView=true</t>
  </si>
  <si>
    <t>MC-CPS-549-2024</t>
  </si>
  <si>
    <t>0549-2024</t>
  </si>
  <si>
    <t xml:space="preserve">Maria Alejandra Navia Medina </t>
  </si>
  <si>
    <t>PRESTAR SERVICIOS AL GRUPO DE ASUNTOS INTERNACIONALES Y COOPERACIÓN APOYANDO LA ARTICULACIÓN, PLANEACIÓN, GESTIÓN Y SEGUIMIENTO A LAS ALIANZAS CON ACTORES PRIVADOS QUE DEFINA EL MINISTERIO DE LAS CULTURAS, LAS ARTES Y LOS SABERES PARA EL FORTALECIMIENTO DE LAS POLÍTICAS CULTURALES.</t>
  </si>
  <si>
    <t>https://community.secop.gov.co/Public/Tendering/OpportunityDetail/Index?noticeUID=CO1.NTC.5576422&amp;isFromPublicArea=True&amp;isModal=true&amp;asPopupView=true</t>
  </si>
  <si>
    <t>MC-CPS-550-2024</t>
  </si>
  <si>
    <t>0550-2024</t>
  </si>
  <si>
    <t>Ricardo Alfonso Modesto Diaz</t>
  </si>
  <si>
    <t>PRESTAR SERVICIOS PROFESIONALES PARA APOYAR LA FORMULACIÓN, EJECUCIÓN Y SEGUIMIENTO DE PROGRAMAS Y PROYECTOS QUE PROMUEVAN Y FORTALEZCAN LOS PROCESOS DE ASOCIATIVIDAD Y GOBERNANZA DE LA DANZA, EN ARTICULACIÓN CON ENTIDADES Y AGENTES REGIONALES Y NACIONALES, EN ATENCIÓN A LOS LINEAMIENTOS ACORDADOS CON EL GRUPO DE DANZA DE LA DIRECCIÓN DE ARTES.</t>
  </si>
  <si>
    <t>https://community.secop.gov.co/Public/Tendering/OpportunityDetail/Index?noticeUID=CO1.NTC.5593874&amp;isFromPublicArea=True&amp;isModal=true&amp;asPopupView=true</t>
  </si>
  <si>
    <t>MC-CPS-551-2024</t>
  </si>
  <si>
    <t>0551-2024</t>
  </si>
  <si>
    <t>Adriana Patricia Gonzalez Vega</t>
  </si>
  <si>
    <t>PRESTAR SERVICIOS PROFESIONALES PARA APOYAR LA IMPLEMENTACIÓN DE UNA ESTRATEGIA DE ACOMPAÑAMIENTO PSICOSOCIAL CON ENFOQUE DE INTEGRACIÓN SOCIAL Y CONSTRUCCIÓN DE CAPITAL HUMANO, PARA POBLACIÓN MIGRANTE Y COMUNIDAD DE ACOGIDA</t>
  </si>
  <si>
    <t>https://community.secop.gov.co/Public/Tendering/OpportunityDetail/Index?noticeUID=CO1.NTC.5575508&amp;isFromPublicArea=True&amp;isModal=true&amp;asPopupView=true</t>
  </si>
  <si>
    <t>MC-CPS-552-2024</t>
  </si>
  <si>
    <t>0552-2024</t>
  </si>
  <si>
    <t xml:space="preserve">Gustavo Adolfo García Saavedra </t>
  </si>
  <si>
    <t>Brindar los servicios profesionales a la Dirección de Artes para apoyar la gestión relacionada con la proyección y circulación de las músicas del país y la construcción e implementación del Sistema Nacional de Circulación</t>
  </si>
  <si>
    <t>https://community.secop.gov.co/Public/Tendering/OpportunityDetail/Index?noticeUID=CO1.NTC.5579214&amp;isFromPublicArea=True&amp;isModal=true&amp;asPopupView=true</t>
  </si>
  <si>
    <t>MC-CPS-553-2024</t>
  </si>
  <si>
    <t>0553-2024</t>
  </si>
  <si>
    <t>Daniel Enrique Montoya Agudelo</t>
  </si>
  <si>
    <t>PRESTAR LOS SERVICIOS PROFESIONALES AL MINISTERIO DE LAS CULTURAS, LAS ARTES Y LOS SABERES PARA APOYAR LA CREACIÓN DE LOS CONTENIDOS EDITORIALES DE LAS ESTRATEGIAS DE COMUNICACIÓN DE LOS PROYECTOS ESPECIALES LIDERADOS POR EL GRUPO DE DIVULGACIÓN Y PRENSA Y LOS RELACIONADOS CON EL PROCESO DE FORMACIÓN DEL PROGRAMA SONIDOS PARA LA CONSTRUCCIÓN DE PAZ</t>
  </si>
  <si>
    <t>https://community.secop.gov.co/Public/Tendering/OpportunityDetail/Index?noticeUID=CO1.NTC.5575229&amp;isFromPublicArea=True&amp;isModal=true&amp;asPopupView=true</t>
  </si>
  <si>
    <t>MC-CPS-554-2024</t>
  </si>
  <si>
    <t>0554-2024</t>
  </si>
  <si>
    <t>Oscar Alfonso Zambrano Valera</t>
  </si>
  <si>
    <t>Prestar los servicios de apoyo al Centro Nacional de las Artes del Ministerio de Las
Culturas, Las Artes y Los Saberes, para apoyar las actividades de programación en la formalización,
organización y seguimiento de procedimientos asociados a la ejecución del plan de creación y
gestión de contenidos artísticos y culturales del CNA</t>
  </si>
  <si>
    <t>https://community.secop.gov.co/Public/Tendering/OpportunityDetail/Index?noticeUID=CO1.NTC.5577546&amp;isFromPublicArea=True&amp;isModal=true&amp;asPopupView=true</t>
  </si>
  <si>
    <t>MC-CPS-555-2024</t>
  </si>
  <si>
    <t>0555-2024</t>
  </si>
  <si>
    <t>Ingrid Tatiana Gonzalez Ortiz</t>
  </si>
  <si>
    <t>Prestar los de servicios de apoyo a la gestión al Centro Nacional 
de las Artes del Ministerio de Las Culturas, Las artes y Los Saberes, en labores de gestión 
documental y archivo propios de la Entidad.</t>
  </si>
  <si>
    <t>https://community.secop.gov.co/Public/Tendering/OpportunityDetail/Index?noticeUID=CO1.NTC.5577374&amp;isFromPublicArea=True&amp;isModal=true&amp;asPopupView=true</t>
  </si>
  <si>
    <t>MC-CPS-556-2024</t>
  </si>
  <si>
    <t>0556-2024</t>
  </si>
  <si>
    <t>Maria Clara Espinel Rico</t>
  </si>
  <si>
    <t>Prestar los servicios profesionales al Centro Nacional de las 
Artes - CNA del Ministerio de Las Culturas, Las Artes y Los Saberes, en la planeación, 
desarrollo, y seguimiento a la programación artística y cultural del CNA</t>
  </si>
  <si>
    <t>https://community.secop.gov.co/Public/Tendering/OpportunityDetail/Index?noticeUID=CO1.NTC.5578274&amp;isFromPublicArea=True&amp;isModal=true&amp;asPopupView=true</t>
  </si>
  <si>
    <t>MC-CPS-557-2024</t>
  </si>
  <si>
    <t>0557-2024</t>
  </si>
  <si>
    <t>Diego Fernando Sanchez Lopez</t>
  </si>
  <si>
    <t>PRESTAR SERVICIOS PROFESIONALES AL PROGRAMA NACIONAL DE LAS ESCUELAS TALLER DE COLOMBIA PARA APOYAR EL DESARROLLO DE PROYECTOS Y ESTRATEGIAS DE INSERCIÓN SOCIOLABORAL DE LOS APRENDICES Y ACCIONES DE COMUNICACIÓN ORIENTADAS A LA PROMOCIÓN DE LA OFERTA FORMATIVA DE LAS ESCUELAS TALLER EN LOS BARRIOS Y COMUNIDADES EN GENERAL</t>
  </si>
  <si>
    <t>https://community.secop.gov.co/Public/Tendering/OpportunityDetail/Index?noticeUID=CO1.NTC.5590811&amp;isFromPublicArea=True&amp;isModal=true&amp;asPopupView=true</t>
  </si>
  <si>
    <t>MC-CPS-558-2024</t>
  </si>
  <si>
    <t>0558-2024</t>
  </si>
  <si>
    <t>Johanna Paola Fajardo Triana</t>
  </si>
  <si>
    <t>PRESTAR LOS SERVICIOS PROFESIONALES A LA DIRECCIÓN DE ESTRATEGIA, DESARROLLO Y EMPRENDIMIENTO PARA REALIZAR ACTIVIDADES DE DISEÑO DE PIEZAS DE COMUNICACIÓN INTERNA Y EXTERNA, PARA LA DIVULGACIÓN DE LOS PROYECTOS, PLANES Y PROGRAMAS DIRIGIDOS AL SECTOR DE LAS CULTURAS, LAS ARTES Y LOS SABERES</t>
  </si>
  <si>
    <t>https://community.secop.gov.co/Public/Tendering/OpportunityDetail/Index?noticeUID=CO1.NTC.5575863&amp;isFromPublicArea=True&amp;isModal=true&amp;asPopupView=true</t>
  </si>
  <si>
    <t>MC-CPS-559-2024</t>
  </si>
  <si>
    <t>0559-2024</t>
  </si>
  <si>
    <t>Elisa Maria Ardila Becerra</t>
  </si>
  <si>
    <t>PRESTAR SERVICIOS PROFESIONALES PARA ORIENTAR A LA DIRECCIÓN DE ESTRATEGIA, DESARROLLO Y EMPRENDIMIENTO EN LA ELABORACIÓN DE PROPUESTAS DE POLÍTICAS PÚBLICAS EN LOS ÁMBITOS DE LAS CULTURAS, LOS SABERES Y LAS ARTES Y SU DIFUSIÓN PARA LA APROPIACIÓN SOCIAL DE LAS MISMAS</t>
  </si>
  <si>
    <t>https://community.secop.gov.co/Public/Tendering/OpportunityDetail/Index?noticeUID=CO1.NTC.5591343&amp;isFromPublicArea=True&amp;isModal=true&amp;asPopupView=true</t>
  </si>
  <si>
    <t>MC-CPS-560-2024</t>
  </si>
  <si>
    <t>0560-2024</t>
  </si>
  <si>
    <t>Maria Fernanda Sanhez Barroso</t>
  </si>
  <si>
    <t>PRESTAR LOS SERVICIOS DE APOYO A LA GESTIÓN PARA DIRECCIÓN DE ESTRATEGIA, DESARROLLO Y EMPRENDIMIENTO EN EL ACOMPAÑAMIENTO Y SEGUIMIENTO A LAS ACTIVIDADES ADMINISTRATIVAS, DOCUMENTALES, LOGÍSTICAS Y OPERATIVAS QUE SE REQUIERAN</t>
  </si>
  <si>
    <t>https://community.secop.gov.co/Public/Tendering/OpportunityDetail/Index?noticeUID=CO1.NTC.5589230&amp;isFromPublicArea=True&amp;isModal=true&amp;asPopupView=true</t>
  </si>
  <si>
    <t>MC-CPS-561-2024</t>
  </si>
  <si>
    <t>0561-2024</t>
  </si>
  <si>
    <t>Ruby Aurora Calderon Castellanos</t>
  </si>
  <si>
    <t>Prestar los servicios profesionales para apoyar la operatividad el Portal Único de Espectáculos Públicos de las Artes Escénicas (PULEP), en el desarrollo de actividades relacionadas con la implementación de nuevos módulos mantenimiento preventivo, correctivo, perfectivo, de soporte e integración y funcionamiento del otros sistemas del Ministerio y otras entidades del orden nacional o territorial.</t>
  </si>
  <si>
    <t>https://community.secop.gov.co/Public/Tendering/OpportunityDetail/Index?noticeUID=CO1.NTC.5577530&amp;isFromPublicArea=True&amp;isModal=true&amp;asPopupView=true</t>
  </si>
  <si>
    <t>MC-CPS-562-2024</t>
  </si>
  <si>
    <t>0562-2024</t>
  </si>
  <si>
    <t>Steffania Santamaria Cuestas</t>
  </si>
  <si>
    <t>Prestar servicios profesionales a la Biblioteca Nacional de
Colombia -BNC- desde su grupo de conservación en las actividades de diseño, conceptualización, y la producción gráfica y multimedia de los productos digitales de la Biblioteca Nacional de Colombia y la Red Nacional de Bibliotecas Públicas</t>
  </si>
  <si>
    <t>https://community.secop.gov.co/Public/Tendering/OpportunityDetail/Index?noticeUID=CO1.NTC.5577849&amp;isFromPublicArea=True&amp;isModal=true&amp;asPopupView=true</t>
  </si>
  <si>
    <t>MC-CPS-563-2024</t>
  </si>
  <si>
    <t>0563-2024</t>
  </si>
  <si>
    <t>Edwin Jair Villamizar Meneses</t>
  </si>
  <si>
    <t>PRESTAR LOS SERVICIOS PROFESIONALES A LA DIRECCIÓN DE AUDIOVISUALES CINE Y MEDIOS INTERACTIVOS, PARA APOYAR EL SEGUIMIENTO A LAS ACCIONES DEL SECTOR CINEMATOGRÁFICO Y AUDIOVISUAL EN EL MARCO DE LOS ESPACIOS DE PARTICIPACIÓN DEL SISTEMA NACIONAL DE CULTURA, PARTICULARMENTE DE LOS CONSEJOS DEPARTAMENTALES Y DISTRITALES DE CINEMATOGRAFÍA, ASÍ COMO LOS PROCESOS DE DESARROLLO, ORGANIZACIÓN SECTORIAL Y FORTALECIMIENTO INSTITUCIONAL</t>
  </si>
  <si>
    <t>https://community.secop.gov.co/Public/Tendering/OpportunityDetail/Index?noticeUID=CO1.NTC.5600239&amp;isFromPublicArea=True&amp;isModal=true&amp;asPopupView=true</t>
  </si>
  <si>
    <t>MC-CPS-564-2024</t>
  </si>
  <si>
    <t>0564-2024</t>
  </si>
  <si>
    <t>Laura Vanessa Ibarra Méndez</t>
  </si>
  <si>
    <t>Prestar servicios profesionales al ministerio de las culturas, las artes y los saberes para acompañar y orientar al grupo de gestión de tecnologías y sistemas de información en el seguimiento de los proyectos informáticos misionales y transversales del ministerio y los previstos en la estrategia de gobierno</t>
  </si>
  <si>
    <t>https://community.secop.gov.co/Public/Tendering/OpportunityDetail/Index?noticeUID=CO1.NTC.5604642&amp;isFromPublicArea=True&amp;isModal=true&amp;asPopupView=true</t>
  </si>
  <si>
    <t>MC-CPS-565-2024</t>
  </si>
  <si>
    <t>0565-2024</t>
  </si>
  <si>
    <t>Jhon Eduar Cossio Vega</t>
  </si>
  <si>
    <t>Prestar los servicios profesionales en materia jurídica y contractual al Grupo de Gestión de tecnologías y sistemas de información del Ministerio de las Culturas, las Artes y los saberes, en el acompañamiento y estructuración de los diferentes procesos de selección que se requieran durante las etapas precontractual, contractual y postcontractual, así como hacer las recomendaciones y asesoría en respuestas legales que sean requeridas a la dependencia.</t>
  </si>
  <si>
    <t>https://community.secop.gov.co/Public/Tendering/OpportunityDetail/Index?noticeUID=CO1.NTC.5577507&amp;isFromPublicArea=True&amp;isModal=true&amp;asPopupView=true</t>
  </si>
  <si>
    <t>MC-CPS-566-2024</t>
  </si>
  <si>
    <t>0566-2024</t>
  </si>
  <si>
    <t>Maria Alejandra Del Pilar Suarez Rojas</t>
  </si>
  <si>
    <t>Prestar los servicios profesionales en implementación, seguimiento, optimización y asesoría en los procesos relacionados con el Modelo de Seguridad y Privacidad de la Información -MSPI y con la seguridad informática para el Ministerio de las Culturas, las  Artes y los Saberes.</t>
  </si>
  <si>
    <t>https://community.secop.gov.co/Public/Tendering/OpportunityDetail/Index?noticeUID=CO1.NTC.5576379&amp;isFromPublicArea=True&amp;isModal=true&amp;asPopupView=true</t>
  </si>
  <si>
    <t>MC-CPS-567-2024</t>
  </si>
  <si>
    <t>0567-2024</t>
  </si>
  <si>
    <t>Quindi Mesias Rojas</t>
  </si>
  <si>
    <t>PRESTAR SERVICIOS PROFESIONALES A LA DIRECCIÓN DE PATRIMONIO Y MEMORIA DEL MINISTERIO DE LAS CULTURAS, LAS ARTES Y LOS SABERES EN EL MARCO DEL DESARROLLO DEL PLAN ESTRATÉGICO DE FORTALECIMIENTO DEL CAPITAL HUMANO, INTEGRANDO EL SISTEMA NACIONAL DE CUALIFICACIONES Y LA USABILIDAD DE LOS CATÁLOGOS DE LOS SECTORES CULTURALES.</t>
  </si>
  <si>
    <t>https://community.secop.gov.co/Public/Tendering/OpportunityDetail/Index?noticeUID=CO1.NTC.5590215&amp;isFromPublicArea=True&amp;isModal=true&amp;asPopupView=true</t>
  </si>
  <si>
    <t>MC-CPS-568-2024</t>
  </si>
  <si>
    <t>0568-2024</t>
  </si>
  <si>
    <t>Oscar Javier Bermudez Bolivar</t>
  </si>
  <si>
    <t>PRESTACIÓN DE SERVICIOS PROFESIONALES AL GRUPO DE COMUNICACIONES DEL MINISTERIO DE LAS CULTURAS, LAS ARTES Y LOS SABERES, PARA APOYAR EL DESARROLLO Y SEGUIMIENTO DE ESTRATEGIAS DE FORTALECIMIENTO DE LOS PROCESOS DE RADIOS COMUNITARIAS, RADIOS DE INTERÉS PÚBLICO Y COLECTIVOS DE PRODUCCIÓN SONORA DIGITAL</t>
  </si>
  <si>
    <t>https://community.secop.gov.co/Public/Tendering/OpportunityDetail/Index?noticeUID=CO1.NTC.5587968&amp;isFromPublicArea=True&amp;isModal=true&amp;asPopupView=true</t>
  </si>
  <si>
    <t>MC-CPS-569-2024</t>
  </si>
  <si>
    <t>0569-2024</t>
  </si>
  <si>
    <t>Maria Celia Rivas Molina</t>
  </si>
  <si>
    <t>PRESTAR LOS SERVICIOS PROFESIONALES AL GRUPO DE COMUNICACIONES DEL MINISTERIO DE LAS CULTURAS, LAS ARTES Y LOS SABERES PARA APOYAR LA IMPLEMENTACIÓN, GESTIÓN, CONCERTACIÓN, EVALUACIÓN Y SEGUIMIENTO DE ESTRATEGIAS DE FORMACIÓN, PRODUCCIÓN, CIRCULACIÓN PARA EL FORTALECIMIENTO DE LOS PROCESOS DE COMUNICACIÓN DE LAS POBLACIONES NEGRAS, AFROCOLOMBIANAS, RAIZALES Y PALENQUERAS DEL PAÍS</t>
  </si>
  <si>
    <t>https://community.secop.gov.co/Public/Tendering/OpportunityDetail/Index?noticeUID=CO1.NTC.5601324&amp;isFromPublicArea=True&amp;isModal=true&amp;asPopupView=true</t>
  </si>
  <si>
    <t>MC-CPS-570-2024</t>
  </si>
  <si>
    <t>0570-2024</t>
  </si>
  <si>
    <t>Valentina Prieto Soler</t>
  </si>
  <si>
    <t>PRESTAR LOS SERVICIOS PROFESIONALES A LA DIRECCIÓN DE AUDIOVISUALES CINE Y MEDIOS INTERACTIVOS DEL MINISTERIO DE LAS CULTURAS, LAS ARTES Y LOS SABERES, PARA APOYAR LOS COMPONENTES DE GESTIÓN DE INFORMACIÓN, PUBLICACIÓN, PROMOCIÓN DE CONTENIDOS Y POSICIONAMIENTO WEB EN LOS CANALES ESTABLECIDOS DE LA PLATAFORMA RETINA LATINA</t>
  </si>
  <si>
    <t>https://community.secop.gov.co/Public/Tendering/OpportunityDetail/Index?noticeUID=CO1.NTC.5610200&amp;isFromPublicArea=True&amp;isModal=true&amp;asPopupView=true</t>
  </si>
  <si>
    <t>MC-CPS-571-2024</t>
  </si>
  <si>
    <t>0571-2024</t>
  </si>
  <si>
    <t>Juliana Alexandra Gil Paez</t>
  </si>
  <si>
    <t>PRESTAR LOS SERVICIOS PROFESIONALES A LA DIRECCIÓN DE AUDIOVISUALES CINE Y MEDIOS INTERACTIVOS DEL MINISTERIO DE LAS CULTURAS, LAS ARTES Y LOS SABERES, PARA APOYAR LA EJECUCIÓN DE ACTIVIDADES DE DISEÑO GRÁFICO, MULTIMEDIA Y GESTIÓN WEB, ASÍ COMO DE LOS COMPONENTES DE COMUNICACIONES Y PROMOCIÓN EN LOS CANALES ESTABLECIDOS DE LA PLATAFORMA RETINA LATINA</t>
  </si>
  <si>
    <t>https://community.secop.gov.co/Public/Tendering/OpportunityDetail/Index?noticeUID=CO1.NTC.5601909&amp;isFromPublicArea=True&amp;isModal=true&amp;asPopupView=true</t>
  </si>
  <si>
    <t>MC-CPS-572-2024</t>
  </si>
  <si>
    <t>0572-2024</t>
  </si>
  <si>
    <t>Francisco Jose Gonzalez Cortes</t>
  </si>
  <si>
    <t>Prestar los servicios profesionales para la implementación y apoyo en la coordinación de la Estrategia Armero: Territorio Biocultural del Ministerio de las Culturas, las Artes y Saberes</t>
  </si>
  <si>
    <t>https://community.secop.gov.co/Public/Tendering/OpportunityDetail/Index?noticeUID=CO1.NTC.5590978&amp;isFromPublicArea=True&amp;isModal=true&amp;asPopupView=true</t>
  </si>
  <si>
    <t>MC-CPS-573-2024</t>
  </si>
  <si>
    <t>0573-2024</t>
  </si>
  <si>
    <t>Gustavo Adolfo Garcia Giraldo</t>
  </si>
  <si>
    <t>Prestación de servicios profesionales para apoyar las actividades que se requieran para la elaboración y consolidación de bases de datos relacionadas con la información de la Estrategia 'Armero: Territorio Biocultural' del Ministerio de las Culturas, las Artes y los Saberes</t>
  </si>
  <si>
    <t>https://community.secop.gov.co/Public/Tendering/OpportunityDetail/Index?noticeUID=CO1.NTC.5588932&amp;isFromPublicArea=True&amp;isModal=true&amp;asPopupView=true</t>
  </si>
  <si>
    <t>MC-CPS-574-2024</t>
  </si>
  <si>
    <t>0574-2024</t>
  </si>
  <si>
    <t>Francia Marcela Patiño Galarza</t>
  </si>
  <si>
    <t>PRESTAR SERVICIOS DE APOYO A LA GESTIÓN LA DIRECCIÓN DE PATRIMONIO Y MEMORIA PARA ADELANTAR EL PROCESO DE ORGANIZACIÓN, DESCRIPCIÓN, CATALOGACIÓN Y ORDENACIÓN DE MATERIAL DOCUMENTAL QUE REPOSA EN EL CENTRO DE DOCUMENTACIÓN DE LA DIRECCIÓN DE PATRIMONIO Y MEMORIA.</t>
  </si>
  <si>
    <t>https://community.secop.gov.co/Public/Tendering/OpportunityDetail/Index?noticeUID=CO1.NTC.5588029&amp;isFromPublicArea=True&amp;isModal=true&amp;asPopupView=true</t>
  </si>
  <si>
    <t>MC-CPS-575-2024</t>
  </si>
  <si>
    <t>0575-2024</t>
  </si>
  <si>
    <t>Marcia Fernanda Ruiz Muñoz</t>
  </si>
  <si>
    <t>PRESTAR SERVICIOS PROFESIONALES AL GRUPO ESCUELAS TALLER PARA APOYAR EL FORTALECIMIENTO DE LA GESTIÓN SOCIAL Y EL SEGUIMIENTO A PROYECTOS DE FINANCIACIÓN</t>
  </si>
  <si>
    <t>https://community.secop.gov.co/Public/Tendering/OpportunityDetail/Index?noticeUID=CO1.NTC.5604025&amp;isFromPublicArea=True&amp;isModal=true&amp;asPopupView=true</t>
  </si>
  <si>
    <t>MC-CPS-576-2024</t>
  </si>
  <si>
    <t>0576-2024</t>
  </si>
  <si>
    <t>Edgar Alexander Garcia Daza</t>
  </si>
  <si>
    <t>Prestar servicios profesionales a la Dirección de la Biblioteca Nacional para planear y ejecutar acciones de desarrollo, mantenimiento y soporte tecnológico para los portales web y proyectos digitales de la Red Nacional de Biblioteca Públicas y la Biblioteca
Nacional</t>
  </si>
  <si>
    <t>https://community.secop.gov.co/Public/Tendering/OpportunityDetail/Index?noticeUID=CO1.NTC.5600408&amp;isFromPublicArea=True&amp;isModal=true&amp;asPopupView=true</t>
  </si>
  <si>
    <t>MC-CPS-578-2024</t>
  </si>
  <si>
    <t>0578-2024</t>
  </si>
  <si>
    <t xml:space="preserve">Mauricio Javier Alvarez Ochoa  </t>
  </si>
  <si>
    <t>Prestar los servicios profesionales apoyando los procesos administrativos, financieros y logísticos de los Pactos Culturales por la vida y por la Paz y estrategia de Cultura de Paz</t>
  </si>
  <si>
    <t>https://community.secop.gov.co/Public/Tendering/OpportunityDetail/Index?noticeUID=CO1.NTC.5588349&amp;isFromPublicArea=True&amp;isModal=true&amp;asPopupView=true</t>
  </si>
  <si>
    <t>MC-CPS-579-2024</t>
  </si>
  <si>
    <t>0579-2024</t>
  </si>
  <si>
    <t xml:space="preserve">Sandra Carolina Diaz Gamez     </t>
  </si>
  <si>
    <t>Prestar servicios profesionales al Ministerio apoyando la concertación, ejecución y seguimiento de los proyectos emblemáticos de la Estrategia de Cultura de Paz, con énfasis en campesinado y ordenamiento cultural entorno al agua.</t>
  </si>
  <si>
    <t>https://community.secop.gov.co/Public/Tendering/OpportunityDetail/Index?noticeUID=CO1.NTC.5603602&amp;isFromPublicArea=True&amp;isModal=true&amp;asPopupView=true</t>
  </si>
  <si>
    <t>MC-CPS-580-2024</t>
  </si>
  <si>
    <t>0580-2024</t>
  </si>
  <si>
    <t xml:space="preserve">Tatiana Del Pilar Dueñas Gutierrez  </t>
  </si>
  <si>
    <t>Prestar servicios profesionales al Ministerio en la ejecución y seguimiento del equipo de apoyo a iniciativas de cultura de paz, con enfoque territorial y diferencial</t>
  </si>
  <si>
    <t>https://community.secop.gov.co/Public/Tendering/OpportunityDetail/Index?noticeUID=CO1.NTC.5589200&amp;isFromPublicArea=True&amp;isModal=true&amp;asPopupView=true</t>
  </si>
  <si>
    <t>MC-CPS-581-2024</t>
  </si>
  <si>
    <t>0581-2024</t>
  </si>
  <si>
    <t xml:space="preserve">Efren Morales Quintero   </t>
  </si>
  <si>
    <t>Prestar servicios profesionales apoyando en la implementación de la estrategia de cultura de paz con énfasis en la realización de pactos culturales con el sector cultural, ciudadanía e institucionalidad.</t>
  </si>
  <si>
    <t>https://community.secop.gov.co/Public/Tendering/OpportunityDetail/Index?noticeUID=CO1.NTC.5589592&amp;isFromPublicArea=True&amp;isModal=true&amp;asPopupView=true</t>
  </si>
  <si>
    <t>MC-CPS-582-2024</t>
  </si>
  <si>
    <t>0582-2024</t>
  </si>
  <si>
    <t xml:space="preserve">Gina Eugenia Moreno Bravo   </t>
  </si>
  <si>
    <t>Prestar servicios profesionales al Ministerio apoyando la gestión operativa y comunicaciones asociadas al relacionamiento y fortalecimiento de los Pactos Culturales por la vida y por la Paz y todo lo relacionado a la estrategia de Cultura de Paz.</t>
  </si>
  <si>
    <t>https://community.secop.gov.co/Public/Tendering/OpportunityDetail/Index?noticeUID=CO1.NTC.5589798&amp;isFromPublicArea=True&amp;isModal=true&amp;asPopupView=true</t>
  </si>
  <si>
    <t>MC-CPS-583-2024</t>
  </si>
  <si>
    <t>0583-2024</t>
  </si>
  <si>
    <t xml:space="preserve">Luisa Fernanda Ortíz Bohorquez    </t>
  </si>
  <si>
    <t>Prestar servicios profesionales al Ministerio apoyando la planeación, implementación y seguimiento financiero a los procesos y proyectos de la estrategia de cultura de paz de la entidad.</t>
  </si>
  <si>
    <t>https://community.secop.gov.co/Public/Tendering/OpportunityDetail/Index?noticeUID=CO1.NTC.5591035&amp;isFromPublicArea=True&amp;isModal=true&amp;asPopupView=true</t>
  </si>
  <si>
    <t>MC-CPS-584-2024</t>
  </si>
  <si>
    <t>0584-2024</t>
  </si>
  <si>
    <t xml:space="preserve">Paula Estefania Marin Zapata     </t>
  </si>
  <si>
    <t>Prestar servicios profesionales al Ministerio apoyando en la implementación y seguimiento operativo a los procesos y proyectos de la estrategia de cultura de paz de la entidad.</t>
  </si>
  <si>
    <t>https://community.secop.gov.co/Public/Tendering/OpportunityDetail/Index?noticeUID=CO1.NTC.5591367&amp;isFromPublicArea=True&amp;isModal=true&amp;asPopupView=true</t>
  </si>
  <si>
    <t>MC-CPS-585-2024</t>
  </si>
  <si>
    <t>0585-2024</t>
  </si>
  <si>
    <t>Lorena Maria Moros Martinez</t>
  </si>
  <si>
    <t>Prestar los servicios profesionales al Centro Nacional de las Artes - CNA del
Ministerio de Las Culturas, Las Artes y Los Saberes, para apoyar la planeación,
implementación y seguimiento a los proyectos de mediación y formación.</t>
  </si>
  <si>
    <t>https://community.secop.gov.co/Public/Tendering/OpportunityDetail/Index?noticeUID=CO1.NTC.5614912&amp;isFromPublicArea=True&amp;isModal=true&amp;asPopupView=true</t>
  </si>
  <si>
    <t>MC-CPS-586-2024</t>
  </si>
  <si>
    <t>0586-2024</t>
  </si>
  <si>
    <t>Christian Camilo Navarro Vega</t>
  </si>
  <si>
    <t>PRESTAR SERVICIOS PROFESIONALES A LA DIRECCIÓN DE PATRIMONIO Y MEMORIA DEL MINISTERIO DE LAS CULTURAS, LAS ARTES Y LOS SABERES DESDE EL APOYO AL FORTALECIMIENTO DEL CAPITAL HUMANO, DENTRO DEL MARCO DEL TRABAJO INTEGRADO DE LA LEY DE OFICIOS, EL SISTEMA NACIONAL DE CUALIFICACIONES Y LA APROPIACIÓN DE LOS PATRIMONIOS INTEGRADOS CON EL OBJETIVO DE PROMOVER LA REDUCCIÓN DE BRECHAS EN EL CAPITAL HUMANO Y FORTALECER DE MANERA INTEGRAL A LOS AGENTES CULTURALES Y PORTADORES DE SABERES</t>
  </si>
  <si>
    <t>https://community.secop.gov.co/Public/Tendering/OpportunityDetail/Index?noticeUID=CO1.NTC.5593858&amp;isFromPublicArea=True&amp;isModal=true&amp;asPopupView=true</t>
  </si>
  <si>
    <t>MC-CPS-587-2024</t>
  </si>
  <si>
    <t>0587-2024</t>
  </si>
  <si>
    <t xml:space="preserve">Lina Constanza Beltran Beltran </t>
  </si>
  <si>
    <t>PRESTAR LOS SERVICIOS PROFESIONALES AL VICEMINISTERIO DE LOS PATRIMONIOS, LAS MEMORIAS Y LA GOBERNANZA CULTURAL, PARA ORIENTAR LOS PROCESOS DE ARTICULACIÓN TÉCNICA, CONCEPTUAL Y METODOLÓGICA EN LA PLANIFICACIÓN, DISEÑO, DESARROLLO, IMPLEMENTACIÓN Y SEGUIMIENTO DE LAS ACCIONES QUE COORDINA Y ARTICULA EL DESPACHO, CON ÉNFASIS EN LO RELACIONADO CON LA PROTECCIÓN Y MANEJO DEL PATRIMONIO CULTURAL MATERIAL</t>
  </si>
  <si>
    <t>https://community.secop.gov.co/Public/Tendering/OpportunityDetail/Index?noticeUID=CO1.NTC.5597567&amp;isFromPublicArea=True&amp;isModal=true&amp;asPopupView=true</t>
  </si>
  <si>
    <t>MC-CPS-588-2024</t>
  </si>
  <si>
    <t>0588-2024</t>
  </si>
  <si>
    <t>Marcela Tristancho Mantilla</t>
  </si>
  <si>
    <t>PRESTAR SERVICIOS PROFESIONALES A LA DIRECCIÓN DE PATRIMONIO Y MEMORIA DEL MINISTERIO DE LAS CULTURAS, LAS ARTES Y LOS SABERES DESDE LA ESTRUCTURACIÓN E IMPLEMENTACIÓN DE PROCESOS DE FORMACIÓN Y ACTIVACIÓN Y DIVULGACIÓN DEL PATRIMONIO CULTURAL EN EL MARCO DEL SISTEMA DE FORMACIÓN Y EDUCACIÓN ARTÍSTICA Y CULTURAL- SINEFAC Y LOS PATRIMONIOS INTEGRADOS</t>
  </si>
  <si>
    <t>https://community.secop.gov.co/Public/Tendering/OpportunityDetail/Index?noticeUID=CO1.NTC.5592042&amp;isFromPublicArea=True&amp;isModal=true&amp;asPopupView=true</t>
  </si>
  <si>
    <t>MC-CPS-589-2024</t>
  </si>
  <si>
    <t>0589-2024</t>
  </si>
  <si>
    <t>Luis Gabriel Tupac Amaru Mayuy Agreda</t>
  </si>
  <si>
    <t>PRESTAR SERVICIOS PROFESIONALES PARA APOYAR LA FORMULACIÓN, IMPLEMENTACIÓN Y SEGUIMIENTO A LAS ESTRATEGIAS, ACCIONES, PLANES Y PROGRAMAS DIRIGIDOS AL FORTALECIMIENTO DE LOS DERECHOS CULTURALES DE LAS POBLACIONES INDÍGENAS</t>
  </si>
  <si>
    <t>https://community.secop.gov.co/Public/Tendering/OpportunityDetail/Index?noticeUID=CO1.NTC.5596962&amp;isFromPublicArea=True&amp;isModal=true&amp;asPopupView=true</t>
  </si>
  <si>
    <t>MC-CPS-590-2024</t>
  </si>
  <si>
    <t>0590-2024</t>
  </si>
  <si>
    <t>Duleyxy Alejandra Mosquera Osorio</t>
  </si>
  <si>
    <t>Prestar los servicios profesionales a la Dirección de Poblaciones en el desarrollo de las actividades tendientes al cumplimiento y avance de las órdenes de sentencias que vinculan Ministerio de las Culturas, las artes y los saberes respecto de víctimas del conflicto armado.</t>
  </si>
  <si>
    <t>https://community.secop.gov.co/Public/Tendering/OpportunityDetail/Index?noticeUID=CO1.NTC.5593689&amp;isFromPublicArea=True&amp;isModal=true&amp;asPopupView=true</t>
  </si>
  <si>
    <t>MC-CPS-591-2024</t>
  </si>
  <si>
    <t>0591-2024</t>
  </si>
  <si>
    <t xml:space="preserve">Angela María Franco Villegas </t>
  </si>
  <si>
    <t>Prestar servicios profesionales para realizar los montajes y desmontajes de las exposiciones temporales y permanentes de los dos museos, así como la elaboración y modificación de mobiliario museográfico y el mantenimiento del mismo</t>
  </si>
  <si>
    <t>https://community.secop.gov.co/Public/Tendering/OpportunityDetail/Index?noticeUID=CO1.NTC.5592372&amp;isFromPublicArea=True&amp;isModal=true&amp;asPopupView=true</t>
  </si>
  <si>
    <t>MC-CPS-592-2024</t>
  </si>
  <si>
    <t>0592-2024</t>
  </si>
  <si>
    <t>Camilo Arturo Reina Soto</t>
  </si>
  <si>
    <t>PRESTAR LOS SERVICIOS PROFESIONALES COMO GRAFICADOR Y ANIMADOR EN EL GRUPO DE DIVULGACIÓN Y PRENSA PARA APOYAR LA PRODUCCIÓN Y POSTPRODUCCIÓN DE PIEZAS GRAFICAS QUE SERÁN UTILIZADAS EN LOS VIDEOS Y CONTENIDOS INSTITUCIONALES PARA LA DIVULGACIÓN EN MEDIOS DIGITALES DE LA ENTIDAD Y EN DIFERENTES PLATAFORMAS DE DIVULGACIÓN.</t>
  </si>
  <si>
    <t>https://community.secop.gov.co/Public/Tendering/OpportunityDetail/Index?noticeUID=CO1.NTC.5592390&amp;isFromPublicArea=True&amp;isModal=true&amp;asPopupView=true</t>
  </si>
  <si>
    <t>MC-CPS-593-2024</t>
  </si>
  <si>
    <t>0593-2024</t>
  </si>
  <si>
    <t>Carolina Diaz Salazar</t>
  </si>
  <si>
    <t>Prestar servicios profesionales a la Biblioteca Nacional de Colombia, al Grupo de Bibliotecas Públicas para la gestión de convocatorias, apoyo técnico en los proyectos de creación/fortalecimiento de bibliotecas públicas y las demás actividades correspondientes a la asistencia técnica en las bibliotecas de la Red Nacional de Bibliotecas Públicas</t>
  </si>
  <si>
    <t>https://community.secop.gov.co/Public/Tendering/OpportunityDetail/Index?noticeUID=CO1.NTC.5603952&amp;isFromPublicArea=True&amp;isModal=true&amp;asPopupView=true</t>
  </si>
  <si>
    <t>MC-CPS-594-2024</t>
  </si>
  <si>
    <t>0594-2024</t>
  </si>
  <si>
    <t xml:space="preserve">Guadalupe Gil Pabon </t>
  </si>
  <si>
    <t>Prestar los servicios profesionales a la Dirección de Artes- grupo de música - Plan Nacional de Música para la Convivencia - PNMC en la articulación y gestión del componente de Dotación e infraestructura, en lo relacionado con las políticas y procesos territoriales y sectoriales.</t>
  </si>
  <si>
    <t>https://community.secop.gov.co/Public/Tendering/OpportunityDetail/Index?noticeUID=CO1.NTC.5595014&amp;isFromPublicArea=True&amp;isModal=true&amp;asPopupView=true</t>
  </si>
  <si>
    <t>MC-CPS-595-2024</t>
  </si>
  <si>
    <t>0595-2024</t>
  </si>
  <si>
    <t>Damaris Johanna Romero Diaz</t>
  </si>
  <si>
    <t>Prestar los servicios profesionales al Ministerio de las culturas, las artes y los saberes en el acompañamiento de las actividades de caracterización del sector de espectáculos públicos de las artes escénicas en Colombia, así como brindar apoyo en la planeación, formulación e implementación de programas, estrategias y acciones de verificación y control al recaudo de la contribución parafiscal cultural creada por la Ley 1493 de 2011, de manera articulada con la Dirección de Impuestos y Aduanas Na</t>
  </si>
  <si>
    <t>https://community.secop.gov.co/Public/Tendering/OpportunityDetail/Index?noticeUID=CO1.NTC.5611185&amp;isFromPublicArea=True&amp;isModal=true&amp;asPopupView=true</t>
  </si>
  <si>
    <t>MC-CPS-596-2024</t>
  </si>
  <si>
    <t>0596-2024</t>
  </si>
  <si>
    <t>Beatriz Carvajal Salazar</t>
  </si>
  <si>
    <t>PRESTAR SERVICIOS PROFESIONALES A LA DIRECCIÓN DE ARTES PARA APOYAR LA ORIENTACIÓN EDUCATIVA Y PEDAGÓGICA, GESTIÓN, EJECUCIÓN Y SEGUIMIENTO DE PROYECTOS Y PROCESOS DE EDUCACIÓN ARTÍSTICA EN CONSONANCIA CON LAS LÍNEAS DE ACCIÓN DE LA DIRECCIÓN</t>
  </si>
  <si>
    <t>https://community.secop.gov.co/Public/Tendering/OpportunityDetail/Index?noticeUID=CO1.NTC.5594609&amp;isFromPublicArea=True&amp;isModal=true&amp;asPopupView=true</t>
  </si>
  <si>
    <t>MC-CPS-597-2024</t>
  </si>
  <si>
    <t>0597-2024</t>
  </si>
  <si>
    <t>Marcos Villanueva Rodriguez</t>
  </si>
  <si>
    <t>PRESTAR SERVICIOS PROFESIONALES A LA DIRECCIÓN DE PATRIMONIO Y MEMORIA PARA APOYAR LA FORMULACIÓN, ESTRUCTURACIÓN Y PUESTA EN MARCHA DE ACCIONES ESTRATÉGICAS Y PROYECTOS DETONANTES EN SECTORES DE INTERÉS CULTURAL DEL ÁMBITO NACIONAL</t>
  </si>
  <si>
    <t>https://community.secop.gov.co/Public/Tendering/OpportunityDetail/Index?noticeUID=CO1.NTC.5594157&amp;isFromPublicArea=True&amp;isModal=true&amp;asPopupView=true</t>
  </si>
  <si>
    <t>MC-CPS-598-2024</t>
  </si>
  <si>
    <t>0598-2024</t>
  </si>
  <si>
    <t xml:space="preserve">Patrick Morales Thomas   </t>
  </si>
  <si>
    <t>Prestar servicios profesionales al Ministerio apoyando la implementación misional de la Estrategia de cultura de paz en temas relacionados con memoria, paz, patrimonio y enfoques diferenciales.</t>
  </si>
  <si>
    <t>https://community.secop.gov.co/Public/Tendering/OpportunityDetail/Index?noticeUID=CO1.NTC.5593053&amp;isFromPublicArea=True&amp;isModal=true&amp;asPopupView=true</t>
  </si>
  <si>
    <t>MC-CPS-599-2024</t>
  </si>
  <si>
    <t>0599-2024</t>
  </si>
  <si>
    <t>Juan Miguel Villegas Jimenez</t>
  </si>
  <si>
    <t>Prestar servicios profesionales a la Biblioteca Nacional de Colombia -
BNC- Grupo de Conservación para realizar actividades de gestión, curaduría y
creación, de contenidos digitales en el entorno web de la Biblioteca Nacional de Colombia y de la Red Nacional de Bibliotecas Públicas</t>
  </si>
  <si>
    <t>https://community.secop.gov.co/Public/Tendering/OpportunityDetail/Index?noticeUID=CO1.NTC.5602829&amp;isFromPublicArea=True&amp;isModal=true&amp;asPopupView=true</t>
  </si>
  <si>
    <t>MC-CPS-600-2024</t>
  </si>
  <si>
    <t>0600-2024</t>
  </si>
  <si>
    <t>Helber Fabian Guerrero Rubiano</t>
  </si>
  <si>
    <t>Prestar los servicios profesionales a la Dirección de la Biblioteca
Nacional, para realizar el diseño y desarrollo de conceptos y piezas gráficas para productos impresos y digitales y que contribuyan al posicionamiento de la imagen institucional de la Biblioteca Nacional de Colombia y de la Red Nacional de Bibliotecas Públicas</t>
  </si>
  <si>
    <t>https://community.secop.gov.co/Public/Tendering/OpportunityDetail/Index?noticeUID=CO1.NTC.5595064&amp;isFromPublicArea=True&amp;isModal=true&amp;asPopupView=true</t>
  </si>
  <si>
    <t>MC-CPS-601-2024</t>
  </si>
  <si>
    <t>0601-2024</t>
  </si>
  <si>
    <t>Carlos Mario Camacho Gonzalez</t>
  </si>
  <si>
    <t>PRESTAR SERVICIOS PROFESIONALES A LA DIRECCIÓN DE ARTES PARA APOYAR EN LA FORMULACIÓN, SEGUIMIENTO, SISTEMATIZACIÓN Y ACOMPAÑAMIENTO DE PROCESOS EDUCATIVOS, DE INVESTIGACIÓN Y DE GESTIÓN DEL CONOCIMIENTO EN CONSONANCIA CON LAS LÍNEAS DE ACCIÓN DE LA DIRECCIÓN</t>
  </si>
  <si>
    <t>https://community.secop.gov.co/Public/Tendering/OpportunityDetail/Index?noticeUID=CO1.NTC.5594719&amp;isFromPublicArea=True&amp;isModal=true&amp;asPopupView=true</t>
  </si>
  <si>
    <t>MC-CPS-602-2024</t>
  </si>
  <si>
    <t>0602-2024</t>
  </si>
  <si>
    <t>Maryoli Ceballos Vivas</t>
  </si>
  <si>
    <t>PRESTACIÓN DE SERVICIOS PROFESIONALES AL GRUPO DE COMUNICACIONES DEL MINISTERIO DE LAS CULTURAS, LAS ARTES Y LOS SABERES, PARA APOYAR EL DESARROLLO, CONCERTACIÓN E IMPLEMENTACIÓN DE ESTRATEGIAS DE FORMACIÓN, PRODUCCIÓN Y CIRCULACIÓN PARA EL FORTALECIMIENTO DE LOS PROCESOS DE COMUNICACIÓN DE LOS PUEBLOS INDÍGENAS DEL PAÍS</t>
  </si>
  <si>
    <t>https://community.secop.gov.co/Public/Tendering/OpportunityDetail/Index?noticeUID=CO1.NTC.5594430&amp;isFromPublicArea=True&amp;isModal=true&amp;asPopupView=true</t>
  </si>
  <si>
    <t>MC-CPS-603-2024</t>
  </si>
  <si>
    <t>0603-2024</t>
  </si>
  <si>
    <t xml:space="preserve">Camila Medina Arbelaez    </t>
  </si>
  <si>
    <t>Prestar servicios profesionales al Ministerio apoyando en la planeación, ejecución y seguimiento de los procesos y proyectos de la estrategia de cultura de paz de la entidad, con enfoque territorial y diferencial.</t>
  </si>
  <si>
    <t>https://community.secop.gov.co/Public/Tendering/OpportunityDetail/Index?noticeUID=CO1.NTC.5595113&amp;isFromPublicArea=True&amp;isModal=true&amp;asPopupView=true</t>
  </si>
  <si>
    <t>MC-CPS-656-2024</t>
  </si>
  <si>
    <t>0656-2024</t>
  </si>
  <si>
    <t>Leidy Tatiana Escudero Tobar</t>
  </si>
  <si>
    <t>Prestación de servicios de apoyo a la gestión para brindar asistencia técnica al Despacho el Ministro en el control y seguimiento de actividades y trámites administrativos, manejo documental y apoyo en organización de archivo</t>
  </si>
  <si>
    <t>https://community.secop.gov.co/Public/Tendering/OpportunityDetail/Index?noticeUID=CO1.NTC.5602111&amp;isFromPublicArea=True&amp;isModal=true&amp;asPopupView=true</t>
  </si>
  <si>
    <t>MC-CPS-657-2024</t>
  </si>
  <si>
    <t>0657-2024</t>
  </si>
  <si>
    <t xml:space="preserve">Doly Johanna Gonzalez Vargas </t>
  </si>
  <si>
    <t>Prestar servicios de apoyo a la gestión administrativa y operativa del área de educación artística de la Dirección de Artes, necesarias para la ejecución de los planes, programas y proyectos desarrollados por el área.</t>
  </si>
  <si>
    <t>https://community.secop.gov.co/Public/Tendering/OpportunityDetail/Index?noticeUID=CO1.NTC.5600147&amp;isFromPublicArea=True&amp;isModal=true&amp;asPopupView=true</t>
  </si>
  <si>
    <t>MC-CPS-658-2024</t>
  </si>
  <si>
    <t>0658-2024</t>
  </si>
  <si>
    <t>Sandra Janett Higuera Gomez</t>
  </si>
  <si>
    <t>PRESTAR SERVICIOS PROFESIONALES A LA DIRECCIÓN DE PATRIMONIO Y MEMORIA PARA APOYAR EL DESARROLLO DE LAS FASES I Y II DE LA ELABORACIÓN DE LA POLÍTICA PARA LA SOSTENIBILIDAD DE LOS TERRITORIOS BIOCULTURALES ASOCIADOS AL RÍO MAGDALENA</t>
  </si>
  <si>
    <t>https://community.secop.gov.co/Public/Tendering/OpportunityDetail/Index?noticeUID=CO1.NTC.5600272&amp;isFromPublicArea=True&amp;isModal=true&amp;asPopupView=true</t>
  </si>
  <si>
    <t>MC-CPS-659-2024</t>
  </si>
  <si>
    <t>0659-2024</t>
  </si>
  <si>
    <t>William Andres Delgado Barrera</t>
  </si>
  <si>
    <t>PRESTAR SERVICIOS PROFESIONALES PARA APOYAR A LA COORDINACIÓN DEL GRUPO DE GESTIÓN ESCUELAS TALLER CON LOS PROYECTOS DE IMPACTO SOCIAL PLANTEADOS EN LAS ET Y SEGUIMIENTO TÉCNICO A LA EJECUCIÓN DE ACCIONES DE LAS ET</t>
  </si>
  <si>
    <t>https://community.secop.gov.co/Public/Tendering/OpportunityDetail/Index?noticeUID=CO1.NTC.5601101&amp;isFromPublicArea=True&amp;isModal=true&amp;asPopupView=true</t>
  </si>
  <si>
    <t>MC-CPS-660-2024</t>
  </si>
  <si>
    <t>0660-2024</t>
  </si>
  <si>
    <t>Yenny Alexsandra Carrillo Ibañez</t>
  </si>
  <si>
    <t>Prestar servicios profesionales a la Biblioteca Nacional de Colombia
para apoyar al Grupo de Desarrollo de Colecciones en la coordinación, ejecución y seguimiento de las actividades relacionadas con los procesos de catalogación, preparación física, catálogo de autoridades y catálogo del patrimonio bibliográfico colombiano de la BNC y sus proyectos asociados</t>
  </si>
  <si>
    <t>https://community.secop.gov.co/Public/Tendering/OpportunityDetail/Index?noticeUID=CO1.NTC.5602076&amp;isFromPublicArea=True&amp;isModal=true&amp;asPopupView=true</t>
  </si>
  <si>
    <t>MC-CPS-661-2024</t>
  </si>
  <si>
    <t>0661-2024</t>
  </si>
  <si>
    <t>Robert Hernando Novoa Peralta</t>
  </si>
  <si>
    <t>Prestar los servicios de apoyo a la gestión a la Biblioteca Nacional de Colombia para las actividades de recepción, localización, preparación física de colecciones, especialmente de las publicaciones seriadas que ingresan a la BNC</t>
  </si>
  <si>
    <t>https://community.secop.gov.co/Public/Tendering/OpportunityDetail/Index?noticeUID=CO1.NTC.5610638&amp;isFromPublicArea=True&amp;isModal=true&amp;asPopupView=true</t>
  </si>
  <si>
    <t>MC-CPS-662-2024</t>
  </si>
  <si>
    <t>0662-2024</t>
  </si>
  <si>
    <t>Natalia Alejandra Muñoz Franco</t>
  </si>
  <si>
    <t>Prestar los servicios de apoyo a la gestión a la Biblioteca Nacional de Colombia BNC, para las acciones de recepción del material bibliográfico que ingresa por depósito legal, compra, canje y donaciones a la BNC y registro de información en la base de datos de la Biblioteca.</t>
  </si>
  <si>
    <t>https://community.secop.gov.co/Public/Tendering/OpportunityDetail/Index?noticeUID=CO1.NTC.5613640&amp;isFromPublicArea=True&amp;isModal=true&amp;asPopupView=true</t>
  </si>
  <si>
    <t>MC-CPS-663-2024</t>
  </si>
  <si>
    <t>0663-2024</t>
  </si>
  <si>
    <t>María Isabel Gualteros Trujillo</t>
  </si>
  <si>
    <t>Prestar servicios profesionales a la Biblioteca Nacional de Colombia -
Grupo de Desarrollo de Colecciones para realizar la catalogación descriptiva y por materias de las colecciones analógicas y/o digitales de la BNC, de acuerdo con el procedimiento establecido por la Biblioteca</t>
  </si>
  <si>
    <t>https://community.secop.gov.co/Public/Tendering/OpportunityDetail/Index?noticeUID=CO1.NTC.5602995&amp;isFromPublicArea=True&amp;isModal=true&amp;asPopupView=true</t>
  </si>
  <si>
    <t>MC-CPS-664-2024</t>
  </si>
  <si>
    <t>0664-2024</t>
  </si>
  <si>
    <t>Natalia Isabel Polo Lopez</t>
  </si>
  <si>
    <t>Prestar los servicios profesionales al Ministerio de las Culturas, las Artes y los Saberes, para la estructuración e implementación de estrategias de comunicación que promueva la prevención y cuidado frente al riesgo de desastres y la adaptación a la variabilidad y el cambio climático en cumplimiento a lo contenido en la Ley 1523 de 2012</t>
  </si>
  <si>
    <t>https://community.secop.gov.co/Public/Tendering/OpportunityDetail/Index?noticeUID=CO1.NTC.5598234&amp;isFromPublicArea=True&amp;isModal=true&amp;asPopupView=true</t>
  </si>
  <si>
    <t>MC-CPS-665-2024</t>
  </si>
  <si>
    <t>0665-2024</t>
  </si>
  <si>
    <t>Maria Virginia Rodriguez Valdenebro</t>
  </si>
  <si>
    <t>PRESTAR SERVICIOS PROFESIONALES EN EL GRUPO DE COOPERACIÓN Y ASUNTOS INTERNACIONALES, APOYANDO EN LA ARTICULACIÓN DE LAS ACTIVIDADES DE PLANEACIÓN Y GESTIÓN DE LA COOPERACIÓN INTERNACIONAL Y LA INTERNACIONALIZACIÓN DE LA CULTURA, ASÍ COMO EN LA NEGOCIACION, REVISION,Y SUSCRIPCION DE INSTRUMENTOS JURIDICOS INTERNACIONALES EN LOS QUE SE ENCUENTRE VINCULADO O TENGA COMPETENCIA EL MINISTERIO DE LAS CULTURAS,LAS ARTES Y LOS SABERES</t>
  </si>
  <si>
    <t>https://community.secop.gov.co/Public/Tendering/OpportunityDetail/Index?noticeUID=CO1.NTC.5606885&amp;isFromPublicArea=True&amp;isModal=true&amp;asPopupView=true</t>
  </si>
  <si>
    <t>MC-CPS-666-2024</t>
  </si>
  <si>
    <t>0666-2024</t>
  </si>
  <si>
    <t>Fanny Ramirez Rozo</t>
  </si>
  <si>
    <t>Prestar servicios de apoyo a la gestión a la Biblioteca Nacional de Colombia -BNC- desde su Grupo de Conservación para realizar las acciones de conservación preventiva e intervención de colecciones del patrimonio bibliográfico y documental colombiano que custodia en sus colecciones la BNC</t>
  </si>
  <si>
    <t xml:space="preserve"> $ 3.306.052,00 </t>
  </si>
  <si>
    <t>https://community.secop.gov.co/Public/Tendering/OpportunityDetail/Index?noticeUID=CO1.NTC.5628017&amp;isFromPublicArea=True&amp;isModal=true&amp;asPopupView=true</t>
  </si>
  <si>
    <t>MC-CPS-667-2024</t>
  </si>
  <si>
    <t>0667-2024</t>
  </si>
  <si>
    <t>Friederich Marcks</t>
  </si>
  <si>
    <t>Prestar servicios profesionales a la Biblioteca Nacional de Colombia -BNC- desde su Grupo de Conservación en los procesos de organización, análisis de información, y preservación digital aplicado a las colecciones digitales en custodia de la BNC y ponerlas en
acceso a través de la Biblioteca Digital de la entidad</t>
  </si>
  <si>
    <t xml:space="preserve"> $ 7.260.656,00 </t>
  </si>
  <si>
    <t>https://community.secop.gov.co/Public/Tendering/OpportunityDetail/Index?noticeUID=CO1.NTC.5620236&amp;isFromPublicArea=True&amp;isModal=true&amp;asPopupView=true</t>
  </si>
  <si>
    <t>MC-CPS-668-2024</t>
  </si>
  <si>
    <t>0668-2024</t>
  </si>
  <si>
    <t>Johanna Barrera Larrahondo</t>
  </si>
  <si>
    <t>Prestar servicios de apoyo a la gestión a la Biblioteca Nacional de Colombia -BNC- desde su Grupo de Conservación para realizar la digitalización de documentos de los acervos patrimoniales de la BNC e incorporarlos en la Biblioteca Digital, así como prestar
servicios digitales a usuarios internos y externos de la entidad</t>
  </si>
  <si>
    <t>https://community.secop.gov.co/Public/Tendering/OpportunityDetail/Index?noticeUID=CO1.NTC.5620538&amp;isFromPublicArea=True&amp;isModal=true&amp;asPopupView=true</t>
  </si>
  <si>
    <t>MC-CPS-669-2024</t>
  </si>
  <si>
    <t>0669-2024</t>
  </si>
  <si>
    <t>Juan Carlos Reyes</t>
  </si>
  <si>
    <t>Prestar servicios de apoyo a la gestión a la Biblioteca Nacional de Colombia -BNC- desde su Grupo de Conservación para realizar los procesos de conservación y almacenamiento técnico de obras del patrimonio bibliográfico y documental que custodia en sus colecciones la BNC</t>
  </si>
  <si>
    <t>https://community.secop.gov.co/Public/Tendering/OpportunityDetail/Index?noticeUID=CO1.NTC.5624832&amp;isFromPublicArea=True&amp;isModal=true&amp;asPopupView=true</t>
  </si>
  <si>
    <t>MC-CPS-671-2024</t>
  </si>
  <si>
    <t>0671-2024</t>
  </si>
  <si>
    <t>Natalia Garzon</t>
  </si>
  <si>
    <t>Prestar servicios profesionales a la Biblioteca Nacional de
Colombia - Grupo de Conservación para el control de las condiciones
ambientales y análisis microbiológicos requeridos para la conservación y
restauración de obras del patrimonio bibliográfico y documental
colombiano que custodia en sus colecciones la Biblioteca Nacional</t>
  </si>
  <si>
    <t xml:space="preserve"> $ 5.168.605,00 </t>
  </si>
  <si>
    <t>https://community.secop.gov.co/Public/Tendering/OpportunityDetail/Index?noticeUID=CO1.NTC.5629133&amp;isFromPublicArea=True&amp;isModal=true&amp;asPopupView=true</t>
  </si>
  <si>
    <t>MC-CPS-672-2024</t>
  </si>
  <si>
    <t>0672-2024</t>
  </si>
  <si>
    <t>Augusto Lopez Beltran</t>
  </si>
  <si>
    <t>Prestar servicios profesionales a la Biblioteca Nacional de
Colombia -BNC- desde su Grupo de Conservación para la gestión,
conservación integral y digitalización de la colección fotográfica y
audiovisual de la Biblioteca Nacional de Colombia</t>
  </si>
  <si>
    <t xml:space="preserve"> $ 5.580.941,00 </t>
  </si>
  <si>
    <t>https://community.secop.gov.co/Public/Tendering/OpportunityDetail/Index?noticeUID=CO1.NTC.5635848&amp;isFromPublicArea=True&amp;isModal=true&amp;asPopupView=true</t>
  </si>
  <si>
    <t>MC-CPS-673-2024</t>
  </si>
  <si>
    <t>0673-2024</t>
  </si>
  <si>
    <t>Adriana Maria Zambrano Alvarado</t>
  </si>
  <si>
    <t>Prestar servicios profesionales Biblioteca Nacional de Colombia - Grupo de Desarrollo de Colecciones para el control de calidad de los procesos relacionados con la recepción de materiales, ajustes y la preparación física de las colecciones de la BNC, de acuerdo con el procedimiento establecido por la Biblioteca</t>
  </si>
  <si>
    <t xml:space="preserve"> $ 5.680.965,00 </t>
  </si>
  <si>
    <t>https://community.secop.gov.co/Public/Tendering/OpportunityDetail/Index?noticeUID=CO1.NTC.5647764&amp;isFromPublicArea=True&amp;isModal=true&amp;asPopupView=true</t>
  </si>
  <si>
    <t>MC-CPS-674-2024</t>
  </si>
  <si>
    <t>0674-2024</t>
  </si>
  <si>
    <t>Cesar Mauricio Ramirez Orjuela</t>
  </si>
  <si>
    <t>Prestar los servicios profesionales a la Biblioteca Nacional de Colombia (BNC), en la administración, migración y gestión del software de catalogación ILS KOHA de la Red Nacional de Bibliotecas Púbicas (RNBP) y su integración y articulación con el ILS de la BNC, así como la asistencia técnica para la implementación de otros ILS en las bibliotecas de la RNBP y el apoyo a otros proyectos tecnológicos del grupo</t>
  </si>
  <si>
    <t xml:space="preserve"> $ 5.001.717,00 </t>
  </si>
  <si>
    <t>https://community.secop.gov.co/Public/Tendering/OpportunityDetail/Index?noticeUID=CO1.NTC.5648812&amp;isFromPublicArea=True&amp;isModal=true&amp;asPopupView=true</t>
  </si>
  <si>
    <t>MC-CPS-675-2024</t>
  </si>
  <si>
    <t>0675-2024</t>
  </si>
  <si>
    <t>Diana Patricia Gamba Mora</t>
  </si>
  <si>
    <t>Prestar los servicios de apoyo a la gestión a la Biblioteca Nacional de Colombia BNC, para las acciones de recepción del material bibliográfico que ingresa por depósito legal, compra, canje
y donaciones a la BNC</t>
  </si>
  <si>
    <t xml:space="preserve"> $ 3.586.639,00 </t>
  </si>
  <si>
    <t>https://community.secop.gov.co/Public/Tendering/OpportunityDetail/Index?noticeUID=CO1.NTC.5649162&amp;isFromPublicArea=True&amp;isModal=true&amp;asPopupView=true</t>
  </si>
  <si>
    <t>MC-CPS-676-2024</t>
  </si>
  <si>
    <t>0676-2024</t>
  </si>
  <si>
    <t>Edwin Alexander Espejo Espejo</t>
  </si>
  <si>
    <t>Prestar servicios profesionales a la Biblioteca Nacional de Colombia - Grupo de Desarrollo de Colecciones para realizar la catalogación descriptiva, ajustes y/o por materias de las colecciones que ingresan a la BNC a través del depósito legal, compra, canje y donaciones, de acuerdo con el procedimiento establecido por la Biblioteca</t>
  </si>
  <si>
    <t xml:space="preserve"> $ 4.886.877,00 </t>
  </si>
  <si>
    <t>https://community.secop.gov.co/Public/Tendering/OpportunityDetail/Index?noticeUID=CO1.NTC.5685761&amp;isFromPublicArea=True&amp;isModal=true&amp;asPopupView=true</t>
  </si>
  <si>
    <t>MC-CPS-677-2024</t>
  </si>
  <si>
    <t>0677-2024</t>
  </si>
  <si>
    <t>Irma Johanna Gallego Gutierrez</t>
  </si>
  <si>
    <t>Prestar servicios profesionales a la Biblioteca Nacional de Colombia - Grupo de Desarrollo de Colecciones en las actividades requeridas para la definición del plan de trabajo, lineamientos, coordinación y ejecución de acciones para la gestión del depósito digital desde su recuperación hasta su entrega para catalogación en cumplimiento de la misión de la BNC</t>
  </si>
  <si>
    <t xml:space="preserve"> $ 7.773.142,00 </t>
  </si>
  <si>
    <t>https://community.secop.gov.co/Public/Tendering/OpportunityDetail/Index?noticeUID=CO1.NTC.5665483&amp;isFromPublicArea=True&amp;isModal=true&amp;asPopupView=true</t>
  </si>
  <si>
    <t>MC-CPS-678-2024</t>
  </si>
  <si>
    <t>0678-2024</t>
  </si>
  <si>
    <t>Jhon William Yepes Gonzalez</t>
  </si>
  <si>
    <t>Prestar los servicios de apoyo a la gestión a la Biblioteca Nacional de
Colombia (BNC) Unidad Administrativa Especial del Ministerio de Cultura, en las tareas relacionadas con la actualización de los catálogos e implementación del sistema de gestión bibliotecaria de las bibliotecas adscritas a la RNBP y de otros catálogos gestionados por la BNC</t>
  </si>
  <si>
    <t xml:space="preserve"> $ 4.021.017,00 </t>
  </si>
  <si>
    <t>https://community.secop.gov.co/Public/Tendering/OpportunityDetail/Index?noticeUID=CO1.NTC.5686492&amp;isFromPublicArea=True&amp;isModal=true&amp;asPopupView=true</t>
  </si>
  <si>
    <t>MC-CPS-679-2024</t>
  </si>
  <si>
    <t>0679-2024</t>
  </si>
  <si>
    <t>Lina Maria Pinzón Valencia</t>
  </si>
  <si>
    <t>Prestar los servicios profesionales para la ejecución y seguimiento de las acciones relacionadas con la catalogación del material bibliográfico e implementación del sistema bibliográfico de las bibliotecas de la Red Nacional de Bibliotecas Públicas, así como del catálogo colectivo de patrimonio, en las bases de datos definidas por la Biblioteca Nacional de Colombia</t>
  </si>
  <si>
    <t>https://community.secop.gov.co/Public/Tendering/OpportunityDetail/Index?noticeUID=CO1.NTC.5661343&amp;isFromPublicArea=True&amp;isModal=true&amp;asPopupView=true</t>
  </si>
  <si>
    <t>MC-CPS-680-2024</t>
  </si>
  <si>
    <t>0680-2024</t>
  </si>
  <si>
    <t>Luz Mary Lopez Murcia</t>
  </si>
  <si>
    <t>PRESTAR LOS SERVICIOS PROFESIONALES A LA DIRECCIÓN DE ESTRATEGIA, DESARROLLO Y EMPRENDIMIENTO EN EL ANÁLISIS DE INFORMACIÓN CUALITATIVA, ASÍ COMO EN LA ELABORACIÓN DE DOCUMENTOS E INVESTIGACIONES, CON EL FIN DE GENERAR CONOCIMIENTOS QUE BENEFICIEN EL ECOSISTEMA DE LAS ECONOMÍAS POPULARES Y COMUNITARIAS EN LOS ÁMBITOS DE LAS CULTURAS, LAS ARTES Y LOS SABERES EN COLOMBIA</t>
  </si>
  <si>
    <t>https://community.secop.gov.co/Public/Tendering/OpportunityDetail/Index?noticeUID=CO1.NTC.5645779&amp;isFromPublicArea=True&amp;isModal=true&amp;asPopupView=true</t>
  </si>
  <si>
    <t>MC-CPS-681-2024</t>
  </si>
  <si>
    <t>0681-2024</t>
  </si>
  <si>
    <t>Edilneyi Zuñiga Avirama</t>
  </si>
  <si>
    <t>PRESTAR LOS SERVICIOS PROFESIONALES A LA DIRECCIÓN DE ESTRATEGIA, DESARROLLO Y EMPRENDIMIENTO PARA ORIENTAR LA DEFINICIÓN, CÁLCULO, ACTUALIZACIÓN, PROCESAMIENTO Y CONSOLIDACIÓN DE LOS INDICADORES Y ESTADÍSTICAS QUE DEN CUENTA Y PERMITAN EL SEGUIMIENTO Y LA CUANTIFICACIÓN DE LAS ECONOMÍAS POPULARES EN LOS ÁMBITOS DE LAS CULTURAS, LAS ARTES Y LOS SABERES</t>
  </si>
  <si>
    <t>https://community.secop.gov.co/Public/Tendering/OpportunityDetail/Index?noticeUID=CO1.NTC.5607586&amp;isFromPublicArea=True&amp;isModal=true&amp;asPopupView=true</t>
  </si>
  <si>
    <t>MC-CPS-682-2024</t>
  </si>
  <si>
    <t>0682-2024</t>
  </si>
  <si>
    <t>Ivan Francisco Mendoza Niviayo</t>
  </si>
  <si>
    <t>PRESTAR SERVICIOS PROFESIONALES PARA APOYAR AL GRUPO DE DANZA DE LA DIRECCIÓN DE ARTES, EN LA FORMULACIÓN, EJECUCIÓN Y SEGUIMIENTO DE PROGRAMAS Y PROYECTOS RELACIONADOS CON LA IMPLEMENTACIÓN DEL ENFOQUE ÉTNICO Y POBLACIONAL, INCIDIENDO EN EL FORTALECIMIENTO DE LOS PROCESOS FORMATIVOS E INTERCAMBIOS DE SABERES EN LAS REGIONES, EN ARTICULACIÓN CON OTRAS ENTIDADES Y DEPENDENCIAS, SEGÚN SEA REQUERIDO</t>
  </si>
  <si>
    <t>https://community.secop.gov.co/Public/Tendering/OpportunityDetail/Index?noticeUID=CO1.NTC.5602971&amp;isFromPublicArea=True&amp;isModal=true&amp;asPopupView=true</t>
  </si>
  <si>
    <t>MC-CPS-683-2024</t>
  </si>
  <si>
    <t>0683-2024</t>
  </si>
  <si>
    <t>David Orlando Neira Flechas</t>
  </si>
  <si>
    <t>Prestar los servicios profesionales para apoyar en la investigación, formulación, concertación y seguimiento de los acuerdos del Plan Nacional de Desarrollo, así como los capítulos del Plan Nacional de Cultura con los
grupos étnicos</t>
  </si>
  <si>
    <t>https://community.secop.gov.co/Public/Tendering/OpportunityDetail/Index?noticeUID=CO1.NTC.5603714&amp;isFromPublicArea=True&amp;isModal=true&amp;asPopupView=true</t>
  </si>
  <si>
    <t>MC-CPS-684-2024</t>
  </si>
  <si>
    <t>0684-2024</t>
  </si>
  <si>
    <t xml:space="preserve">Ana Margarita Sierra Pineda   </t>
  </si>
  <si>
    <t>Prestar servicios profesionales al Ministerio apoyando la formulación de los marcos conceptuales, enfoques y lecturas de contexto territorial necesarios para la implementación de la Estrategia Nacional para la construcción de una cultura de paz en Colombia.</t>
  </si>
  <si>
    <t>https://community.secop.gov.co/Public/Tendering/OpportunityDetail/Index?noticeUID=CO1.NTC.5643162&amp;isFromPublicArea=True&amp;isModal=true&amp;asPopupView=true</t>
  </si>
  <si>
    <t>MC-CPS-685-2024</t>
  </si>
  <si>
    <t>0685-2024</t>
  </si>
  <si>
    <t xml:space="preserve">Andrea Restrepo Restrepo   </t>
  </si>
  <si>
    <t>Prestar servicios profesionales al Ministerio en el acompañamiento técnico de las gestiones interinstitucionales y comunitarias en el marco de la implementación de la estrategia de cultura de paz.</t>
  </si>
  <si>
    <t>https://community.secop.gov.co/Public/Tendering/OpportunityDetail/Index?noticeUID=CO1.NTC.5605313&amp;isFromPublicArea=True&amp;isModal=true&amp;asPopupView=true</t>
  </si>
  <si>
    <t>MC-CPS-686-2024</t>
  </si>
  <si>
    <t>0686-2024</t>
  </si>
  <si>
    <t>Erika Moreno Rodriguez</t>
  </si>
  <si>
    <t>Prestar servicios de apoyo a las dependencias del Ministerio de las Culturas, las Artes y los Saberes, en la organización de archivos de gestión, con la finalidad de efectuar transferencias documentales, así mismo, contar con archivos debidamente organizados, facilitando su consulta y acceso</t>
  </si>
  <si>
    <t>https://community.secop.gov.co/Public/Tendering/OpportunityDetail/Index?noticeUID=CO1.NTC.5604204&amp;isFromPublicArea=True&amp;isModal=true&amp;asPopupView=true</t>
  </si>
  <si>
    <t>MC-CPS-687-2024</t>
  </si>
  <si>
    <t>0687-2024</t>
  </si>
  <si>
    <t>Luz Marina Toro Caro</t>
  </si>
  <si>
    <t>PRESTAR SERVICIOS PROFESIONALES A LA DIRECCIÓN DE PATRIMONIO Y MEMORIA Y SUS DIFERENTES GRUPOS EN LOS ASPECTOS JURÍDICOS SOLICITADOS, ATENCIÓN Y SEGUIMIENTO DE PQRS Y EN LOS TEMAS MISIONALES PROPIOS DE LA DIRECCIÓN</t>
  </si>
  <si>
    <t>https://community.secop.gov.co/Public/Tendering/OpportunityDetail/Index?noticeUID=CO1.NTC.5605720&amp;isFromPublicArea=True&amp;isModal=true&amp;asPopupView=true</t>
  </si>
  <si>
    <t>MC-CPS-688-2024</t>
  </si>
  <si>
    <t>0688-2024</t>
  </si>
  <si>
    <t>Claudia Patricia Gonzalez Valenzuela</t>
  </si>
  <si>
    <t>PRESTACIÓN DE SERVICIOS PROFESIONALES AL GRUPO DE COMUNICACIONES DEL MINISTERIO DE LAS CULTURAS, LAS ARTES Y LOS SABERES, PARA APOYAR LA IMPLEMENTACIÓN, GESTIÓN, EVALUACIÓN Y SEGUIMIENTO DE ESTRATEGIAS DE FORMACIÓN, PRODUCCIÓN Y CIRCULACIÓN PARA EL FORTALECIMIENTO DE LOS PROCESOS DE COMUNICACIÓN, CREACIÓN Y CULTURA CON Y PARA NIÑOS, NIÑAS, ADOLESCENTES Y JÓVENES</t>
  </si>
  <si>
    <t>https://community.secop.gov.co/Public/Tendering/OpportunityDetail/Index?noticeUID=CO1.NTC.5603482&amp;isFromPublicArea=True&amp;isModal=true&amp;asPopupView=true</t>
  </si>
  <si>
    <t>MC-CPS-689-2024</t>
  </si>
  <si>
    <t>0689-2024</t>
  </si>
  <si>
    <t>Luz Helena Corredor Parente</t>
  </si>
  <si>
    <t>Prestar servicios de apoyo a las dependencias del Ministerio de las Culturas, las Artes y los Saberes, en la organización de archivos de gestión, con la finalidad de efectuar transferencias documentales, así mismo, contar con archivos debidamente organizados, facilitando su consulta y acceso.</t>
  </si>
  <si>
    <t>https://community.secop.gov.co/Public/Tendering/OpportunityDetail/Index?noticeUID=CO1.NTC.5604317&amp;isFromPublicArea=True&amp;isModal=true&amp;asPopupView=true</t>
  </si>
  <si>
    <t>MC-CPS-690-2024</t>
  </si>
  <si>
    <t>0690-2024</t>
  </si>
  <si>
    <t>Angie Hasbleidy Trujillo Angel</t>
  </si>
  <si>
    <t>https://community.secop.gov.co/Public/Tendering/OpportunityDetail/Index?noticeUID=CO1.NTC.5608415&amp;isFromPublicArea=True&amp;isModal=true&amp;asPopupView=true</t>
  </si>
  <si>
    <t>MC-CPS-691-2024</t>
  </si>
  <si>
    <t>0691-2024</t>
  </si>
  <si>
    <t>Alba Cecilia Pineda Arboleda</t>
  </si>
  <si>
    <t>PRESTAR LOS SERVICIOS PROFESIONALES PARA APOYAR LAS ACCIONES DE LA COLECTIVA DE GÉNERO, ASÍ COMO LAS ACTIVIDADES DE ENFOQUE DE GÉNERO Y DE DERECHOS DE LAS MUJERES EN LA POLÍTICA CULTURAL DEL MINISTERIO.</t>
  </si>
  <si>
    <t>https://community.secop.gov.co/Public/Tendering/OpportunityDetail/Index?noticeUID=CO1.NTC.5615734&amp;isFromPublicArea=True&amp;isModal=true&amp;asPopupView=true</t>
  </si>
  <si>
    <t>MC-CPS-692-2024</t>
  </si>
  <si>
    <t>0692-2024</t>
  </si>
  <si>
    <t>Carolina Rodriguez Mariño</t>
  </si>
  <si>
    <t>PRESTAR SERVICIOS PROFESIONALES EN LA GESTIÓN Y SEGUIMIENTO AL PROGRAMA NACIONAL DE LAS ESCUELAS TALLER DE COLOMBIA EN CONJUNTO CON LA DIRECCIÓN DE PATRIMONIO Y MEMORIA DEL MINISTERIO DE LAS CULTURAS, LAS ARTES Y LOS SABERES</t>
  </si>
  <si>
    <t>https://community.secop.gov.co/Public/Tendering/OpportunityDetail/Index?noticeUID=CO1.NTC.5613556&amp;isFromPublicArea=True&amp;isModal=true&amp;asPopupView=true</t>
  </si>
  <si>
    <t>MC-CPS-694-2024</t>
  </si>
  <si>
    <t>0694-2024</t>
  </si>
  <si>
    <t>María Constanza Ortiz Cabrera</t>
  </si>
  <si>
    <t>Prestar servicios profesionales para la elaboración, gestión, desarrollo y evaluación de estrategias de educación de los museos para las diferentes franjas del público de la Casa Museo Quinta de Bolívar</t>
  </si>
  <si>
    <t>https://community.secop.gov.co/Public/Tendering/OpportunityDetail/Index?noticeUID=CO1.NTC.5614004&amp;isFromPublicArea=True&amp;isModal=true&amp;asPopupView=true</t>
  </si>
  <si>
    <t>MC-CPS-695-2024</t>
  </si>
  <si>
    <t>0695-2024</t>
  </si>
  <si>
    <t xml:space="preserve">Diana Carolina Martinez Santos </t>
  </si>
  <si>
    <t>Prestar servicios profesionales a la Biblioteca Nacional de Colombia y Red Nacional de Bibliotecas Públicas para la formulación, implementación y seguimiento estratégico y territorial de las acciones del Plan Nacional de Lectura, Escritura, Oralidad y Bibliotecas</t>
  </si>
  <si>
    <t>https://community.secop.gov.co/Public/Tendering/OpportunityDetail/Index?noticeUID=CO1.NTC.5612559&amp;isFromPublicArea=True&amp;isModal=true&amp;asPopupView=true</t>
  </si>
  <si>
    <t>MC-CPS-696-2024</t>
  </si>
  <si>
    <t>0696-2024</t>
  </si>
  <si>
    <t>Ana Gabriela Pinilla Gonzalez</t>
  </si>
  <si>
    <t>https://community.secop.gov.co/Public/Tendering/OpportunityDetail/Index?noticeUID=CO1.NTC.5608519&amp;isFromPublicArea=True&amp;isModal=true&amp;asPopupView=true</t>
  </si>
  <si>
    <t>MC-CPS-697-2024</t>
  </si>
  <si>
    <t>0697-2024</t>
  </si>
  <si>
    <t>John Alexander Garzón Moreno</t>
  </si>
  <si>
    <t>PRESTAR LOS SERVICIOS PROFESIONALES AL GRUPO DE COMUNICACIONES DEL MINISTERIO DE LAS CULTURAS, LAS ARTES Y LOS SABERES PARA APOYAR LA IMPLEMENTACIÓN, GESTIÓN, EVALUACIÓN Y SEGUIMIENTO DE ESTRATEGIAS DE FORMACIÓN, PRODUCCIÓN Y CIRCULACIÓN PARA EL FORTALECIMIENTO DE LA CULTURA DIGITAL Y EL DESARROLLO DE LOS MEDIOS INTERACTIVOS EN EL PAÍS</t>
  </si>
  <si>
    <t>https://community.secop.gov.co/Public/Tendering/OpportunityDetail/Index?noticeUID=CO1.NTC.5607486&amp;isFromPublicArea=True&amp;isModal=true&amp;asPopupView=true</t>
  </si>
  <si>
    <t>MC-CPS-698-2024</t>
  </si>
  <si>
    <t>0698-2024</t>
  </si>
  <si>
    <t xml:space="preserve">Marienn Alejandra Ballen </t>
  </si>
  <si>
    <t>PRESTAR SERVICIOS PROFESIONALES A LA DIRECCIÓN DE POBLACIONES PARA LA ARTICULACIÓN DE INSTRUMENTOS Y HERRAMIENTAS EN LA INCLUSIÓN DEL ENFOQUE DE GÉNERO Y GARANTÍA DE DERECHOS DE LAS MUJERES EN EL MINISTERIO DE LAS CULTURAS, LAS ARTES Y LOS SABERES Y EN EL SECTOR CULTURA</t>
  </si>
  <si>
    <t>https://community.secop.gov.co/Public/Tendering/OpportunityDetail/Index?noticeUID=CO1.NTC.5608099&amp;isFromPublicArea=True&amp;isModal=true&amp;asPopupView=true</t>
  </si>
  <si>
    <t>MC-CPS-699-2024</t>
  </si>
  <si>
    <t>0699-2024</t>
  </si>
  <si>
    <t>Angela Constanza Escobar Lara</t>
  </si>
  <si>
    <t>PRESTAR LOS SERVICIOS PROFESIONALES AL GRUPO DE PATRIMONIO CULTURAL MUEBLE, EN EL APOYO A LA IMPLEMENTACIÓN DE LA POLÍTICA PARA LA PROTECCIÓN DEL PATRIMONIO CULTURAL MUEBLE EN LO RELACIONADO CON LA PREVENCIÓN DEL TRÁFICO ILÍCITO, LAS FALTAS CONTRA EL PATRIMONIO CULTURAL Y EL PROGRAMA NACIONAL PARA PREVENIR Y CONTRARRESTAR EL TRÁFICO ILÍCITO DE PATRIMONIO CULTURAL</t>
  </si>
  <si>
    <t>https://community.secop.gov.co/Public/Tendering/OpportunityDetail/Index?noticeUID=CO1.NTC.5610255&amp;isFromPublicArea=True&amp;isModal=true&amp;asPopupView=true</t>
  </si>
  <si>
    <t>MC-CPS-700-2024</t>
  </si>
  <si>
    <t>0700-2024</t>
  </si>
  <si>
    <t xml:space="preserve">Luisa Fernanda Correa Zamudio  </t>
  </si>
  <si>
    <t>Prestar servicios profesionales a la Dirección de Artes, para el seguimiento, control y la articulación institucional requerida para el cabal desarrollo de las actividades estratégicas del programa Sonidos para la Construcción de Paz</t>
  </si>
  <si>
    <t>https://community.secop.gov.co/Public/Tendering/OpportunityDetail/Index?noticeUID=CO1.NTC.5613125&amp;isFromPublicArea=True&amp;isModal=true&amp;asPopupView=true</t>
  </si>
  <si>
    <t>MC-CPS-701-2024</t>
  </si>
  <si>
    <t>0701-2024</t>
  </si>
  <si>
    <t>Angie Katheryn Solano Pardo</t>
  </si>
  <si>
    <t>PRESTAR LOS SERVICIOS PROFESIONALES PARA BRINDAR APOYO ADMINISTRATIVO Y FINANCIERO EN LO RELACIONADO CON LAS CONVOCATORIAS DEL GRUPO DE CONCERTACIÓN Y ESTÍMULOS.</t>
  </si>
  <si>
    <t>https://community.secop.gov.co/Public/Tendering/OpportunityDetail/Index?noticeUID=CO1.NTC.5625366&amp;isFromPublicArea=True&amp;isModal=true&amp;asPopupView=true</t>
  </si>
  <si>
    <t>MC-CPS-702-2024</t>
  </si>
  <si>
    <t>0702-2024</t>
  </si>
  <si>
    <t>Maira Alejandra Gutierrez Puertas</t>
  </si>
  <si>
    <t>PRESTAR LOS SERVICIOS PROFESIONALES JURÍDICOS PARA ATENDER LAS CONSULTAS, TUTELAS, RECURSOS DE REPOSICIÓN, DERECHOS DE PETICIÓN Y ELABORACIÓN DE ACTOS ADMINISTRATIVOS  QUE  SE REQUIERAN  EN  EL  MARCO  DE  LAS  DIFERENTES CONVOCATORIAS DEL GRUPO DE CONCERTACIÓN Y ESTÍMULO.</t>
  </si>
  <si>
    <t>https://community.secop.gov.co/Public/Tendering/OpportunityDetail/Index?noticeUID=CO1.NTC.5611049&amp;isFromPublicArea=True&amp;isModal=true&amp;asPopupView=true</t>
  </si>
  <si>
    <t>MC-CPS-703-2024</t>
  </si>
  <si>
    <t>0703-2024</t>
  </si>
  <si>
    <t>Valeria Pardo Marin</t>
  </si>
  <si>
    <t>PRESTAR SERVICIOS PROFESIONALES PARA APOYAR LA ELABORACIÓN E IMPLEMENTACIÓN  DE  LA  ESTRATEGIA  TERRITORIAL  DE  ATENCIÓN NACIONAL  PARA  FORTALECER  EN  LOS  AGENTES  CULTURALES  LA CAPACIDAD DE FORMULACIÓN DE PROYECTOS PARA PARTICIPAR EN LAS DIFERENTES  CONVOCATORIAS  DEL  GRUPO  DE  CONCERTACIÓN  Y ESTÍMULOS</t>
  </si>
  <si>
    <t>https://community.secop.gov.co/Public/Tendering/OpportunityDetail/Index?noticeUID=CO1.NTC.5626434&amp;isFromPublicArea=True&amp;isModal=true&amp;asPopupView=true</t>
  </si>
  <si>
    <t>MC-CPS-704-2024</t>
  </si>
  <si>
    <t>0704-2024</t>
  </si>
  <si>
    <t>María Camila Arévalo González</t>
  </si>
  <si>
    <t>PRESTAR LOS SERVICIOS PROFESIONALES PARA APOYAR LAS ACTIVIDADES ASOCIADAS A LA DIVULGACIÓN Y PROMOCIÓN DE LAS DIFERENTES CONVOCATORIAS DEL GRUPO DE CONCERTACIÓN Y ESTÍMULOS,  A  TRAVÉS  DE  LOS  CANALES  DIGITALES  DEL  MINISTERIO  DE  LAS CULTURAS.</t>
  </si>
  <si>
    <t>https://community.secop.gov.co/Public/Tendering/OpportunityDetail/Index?noticeUID=CO1.NTC.5627731&amp;isFromPublicArea=True&amp;isModal=true&amp;asPopupView=true</t>
  </si>
  <si>
    <t>MC-CPS-705-2024</t>
  </si>
  <si>
    <t>0705-2024</t>
  </si>
  <si>
    <t>Angie Tatiana Segura Ortiz</t>
  </si>
  <si>
    <t>Prestar servicios profesionales para apoyar jurídicamente a la Secretaría General en la formulación y seguimiento de acciones estratégicas de acuerdo con las normas y disposiciones del Sistema Integrado de Gestión Institucional del Ministerio.</t>
  </si>
  <si>
    <t>https://community.secop.gov.co/Public/Tendering/OpportunityDetail/Index?noticeUID=CO1.NTC.5613620&amp;isFromPublicArea=True&amp;isModal=true&amp;asPopupView=true</t>
  </si>
  <si>
    <t>MC-CPS-706-2024</t>
  </si>
  <si>
    <t>0706-2024</t>
  </si>
  <si>
    <t xml:space="preserve">Maria Paula Kairuz Fonseca  </t>
  </si>
  <si>
    <t>PRESTAR LOS SERVICIOS PROFESIONALES A LA DIRECCIÓN DE POBLACIONES PARA APOYAR LA PERSPECTIVA ÉTNICA, BIO CULTURAL Y GEOGRÁFICA, DE LOS DERECHOS CULTURALES DE LOS JÓVENES</t>
  </si>
  <si>
    <t>https://community.secop.gov.co/Public/Tendering/OpportunityDetail/Index?noticeUID=CO1.NTC.5654239&amp;isFromPublicArea=True&amp;isModal=true&amp;asPopupView=true</t>
  </si>
  <si>
    <t>MC-CPS-707-2024</t>
  </si>
  <si>
    <t>0707-2024</t>
  </si>
  <si>
    <t xml:space="preserve">Monica Clavijo Roa </t>
  </si>
  <si>
    <t>PRESTAR LOS SERVICIOS PROFESIONALES AL GRUPO DE PATRIMONIO CULTURAL MUEBLE PCMU, EN EL APOYO A LA IMPLEMENTACIÓN DE LA POLÍTICA PARA LA PROTECCIÓN DEL PCMU EN LAS ACTIVIDADES RELATIVAS AL COMPONENTE DE IDENTIFICACIÓN Y DOCUMENTACIÓN DEL PCMU</t>
  </si>
  <si>
    <t>https://community.secop.gov.co/Public/Tendering/OpportunityDetail/Index?noticeUID=CO1.NTC.5618178&amp;isFromPublicArea=True&amp;isModal=true&amp;asPopupView=true</t>
  </si>
  <si>
    <t>MC-CPS-708-2024</t>
  </si>
  <si>
    <t>0708-2024</t>
  </si>
  <si>
    <t xml:space="preserve">Zuly Mayerlin Nempeque Morales </t>
  </si>
  <si>
    <t>PRESTAR SERVICIOS PROFESIONALES PARA APOYAR A LA COORDINACIÓN DEL PROGRAMA NACIONAL DE ESCUELAS TALLER PNET CON EL SEGUIMIENTO, ACOMPAÑAMIENTO Y APOYO CONTABLE, ADMINISTRATIVO Y FINANCIERO DEL PNET.</t>
  </si>
  <si>
    <t>https://community.secop.gov.co/Public/Tendering/OpportunityDetail/Index?noticeUID=CO1.NTC.5618620&amp;isFromPublicArea=True&amp;isModal=true&amp;asPopupView=true</t>
  </si>
  <si>
    <t>MC-CPS-709-2024</t>
  </si>
  <si>
    <t>0709-2024</t>
  </si>
  <si>
    <t>Juan David Quintero Osorio</t>
  </si>
  <si>
    <t>PRESTAR SERVICIOS PROFESIONALES AL PROGRAMA ARTE, PAZ Y SABERES EN LOS TERRITORIOS DE LA DIRECCIÓN DE ARTES DEL MINISTERIO DE LAS CULTURAS, LAS ARTES Y LOS SABERES, PARA LA PLANEACIÓN, IMPLEMENTACIÓN, SEGUIMIENTO Y EVALUACIÓN DE UNA ESTRATEGIA DE COMUNICACIÓN, CIRCULACIÓN Y DIVULGACIÓN DE LOS DESARROLLOS Y RESULTADOS DE LOS DISTINTOS PROYECTOS QUE ADELANTA EL PROGRAMA, EN EL MARCO DEL EJE ESTRATÉGICO DE CULTURA DE PAZ</t>
  </si>
  <si>
    <t>https://community.secop.gov.co/Public/Tendering/OpportunityDetail/Index?noticeUID=CO1.NTC.5625487&amp;isFromPublicArea=True&amp;isModal=true&amp;asPopupView=true</t>
  </si>
  <si>
    <t>MC-CPS-710-2024</t>
  </si>
  <si>
    <t>0710-2024</t>
  </si>
  <si>
    <t>Nancy Bibiana Cordoba Caicedo</t>
  </si>
  <si>
    <t>PRESTAR LOS SERVICIOS PROFESIONALES A LA DIRECCIÓN DE ARTES DEL MINISTERIO DE LAS CULTURAS, LAS ARTES Y LOS SABERES PARA APOYAR LA ORIENTACIÓN DEL DESARROLLO DE LOS PROYECTOS TECNOLÓGICOS RELACIONADOS CON LOS SISTEMAS DE INFORMACIÓN, SITIOS WEB Y LA PLATAFORMA DE FORMACIÓN VIRTUAL PARA LAS ARTES</t>
  </si>
  <si>
    <t>https://community.secop.gov.co/Public/Tendering/OpportunityDetail/Index?noticeUID=CO1.NTC.5621795&amp;isFromPublicArea=True&amp;isModal=true&amp;asPopupView=true</t>
  </si>
  <si>
    <t>MC-CPS-711-2024</t>
  </si>
  <si>
    <t>0711-2024</t>
  </si>
  <si>
    <t>Anyi Jhoana Cardenas Forero</t>
  </si>
  <si>
    <t>PRESTAR LOS SERVICIOS PROFESIONALES A LA DIRECCIÓN DE ESTRATEGIA, DESARROLLO Y EMPRENDIMIENTO PARA APOYAR LA ESTRATEGIA DE COMUNICACIÓN DE LOS PROYECTOS, PLANES Y PROGRAMAS DIRIGIDOS AL SECTOR DE LAS CULTURAS, LAS ARTES Y LOS SABERES</t>
  </si>
  <si>
    <t>https://community.secop.gov.co/Public/Tendering/OpportunityDetail/Index?noticeUID=CO1.NTC.5617003&amp;isFromPublicArea=True&amp;isModal=true&amp;asPopupView=true</t>
  </si>
  <si>
    <t>Firmado</t>
  </si>
  <si>
    <t>MC-CPS-713-2024</t>
  </si>
  <si>
    <t>0713-2024</t>
  </si>
  <si>
    <t>Antonia Roda Otero</t>
  </si>
  <si>
    <t>PRESTAR LOS SERVICIOS PROFESIONALES A LA DIRECCIÓN DE ESTRATEGIA, DESARROLLO Y EMPRENDIMIENTO PARA APOYAR Y REALIZAR EL ACOMPAÑAMIENTO, SEGUIMIENTO Y GESTIÓN AL PROGRAMA NACIONAL DE ESTÍMULOS DE LA DIRECCIÓN</t>
  </si>
  <si>
    <t>https://community.secop.gov.co/Public/Tendering/OpportunityDetail/Index?noticeUID=CO1.NTC.5616876&amp;isFromPublicArea=True&amp;isModal=true&amp;asPopupView=true</t>
  </si>
  <si>
    <t>MC-CPS-715-2024</t>
  </si>
  <si>
    <t>0715-2024</t>
  </si>
  <si>
    <t>Diana Maria Lara Rivas</t>
  </si>
  <si>
    <t>PRESTACIÓN DE SERVICIOS PROFESIONALES AL GRUPO DE COMUNICACIONES DEL MINISTERIO DE LAS CULTURAS, LAS ARTES Y LOS SABERES, PARA APOYAR EL DESARROLLO, CONCERTACIÓN E IMPLEMENTACIÓN DE ESTRATEGIAS DE FORTALECIMIENTO DE LOS PROCESOS DE COMUNICACIÓN DE LAS POBLACIONES NEGRAS, AFRO, RAIZALES Y/O PALENQUERAS DEL PAÍS</t>
  </si>
  <si>
    <t>https://community.secop.gov.co/Public/Tendering/OpportunityDetail/Index?noticeUID=CO1.NTC.5616999&amp;isFromPublicArea=True&amp;isModal=true&amp;asPopupView=true</t>
  </si>
  <si>
    <t>MC-CPS-716-2024</t>
  </si>
  <si>
    <t>0716-2024</t>
  </si>
  <si>
    <t xml:space="preserve">Oscar Ivan Gómez Torres  </t>
  </si>
  <si>
    <t>Prestar servicios profesionales a la Dirección de Artes, para la organización, desarrollo y seguimiento de las acciones asociadas al componente de gestión del conocimiento del Programa Sonidos para la Construcción de Paz</t>
  </si>
  <si>
    <t>https://community.secop.gov.co/Public/Tendering/OpportunityDetail/Index?noticeUID=CO1.NTC.5621526&amp;isFromPublicArea=True&amp;isModal=true&amp;asPopupView=true</t>
  </si>
  <si>
    <t>MC-CPS-717-2024</t>
  </si>
  <si>
    <t>0717-2024</t>
  </si>
  <si>
    <t>Diego Fernando Mariño Niño</t>
  </si>
  <si>
    <t>PRESTAR SERVICIOS PROFESIONALES A LA DIRECCIÓN DE ESTRATEGIA, DESARROLLO Y EMPRENDIMIENTO EN LA GENERACIÓN, IMPLEMENTACIÓN Y SEGUIMIENTO DEL PLAN DE APROPIACIÓN DEL CONOCIMIENTO EN LAS ECONOMÍAS POPULARES EN LOS ÁMBITOS DE LAS CULTURAS, LAS ARTES Y LOS SABERES</t>
  </si>
  <si>
    <t>https://community.secop.gov.co/Public/Tendering/OpportunityDetail/Index?noticeUID=CO1.NTC.5617787&amp;isFromPublicArea=True&amp;isModal=true&amp;asPopupView=true</t>
  </si>
  <si>
    <t>MC-CPS-718-2024</t>
  </si>
  <si>
    <t>0718-2024</t>
  </si>
  <si>
    <t>Eric Alberto Orgulloso Martinez</t>
  </si>
  <si>
    <t>PRESTAR SERVICIOS PROFESIONALES A LA DIRECCIÓN DE FOMENTO REGIONAL PARA APOYAR LAS ACCIONES ENCAMINADAS AL FORTALECIMIENTO DE LA GOBERNANZA CULTURAL TERRITORIAL Y LA CONSOLIDACIÓN DEL SISTEMA NACIONAL DE CULTURA.</t>
  </si>
  <si>
    <t>https://community.secop.gov.co/Public/Tendering/OpportunityDetail/Index?noticeUID=CO1.NTC.5640500&amp;isFromPublicArea=True&amp;isModal=true&amp;asPopupView=true</t>
  </si>
  <si>
    <t>MC-CPS-719-2024</t>
  </si>
  <si>
    <t>0719-2024</t>
  </si>
  <si>
    <t>Jesus Enrique Velez Gutierrez</t>
  </si>
  <si>
    <t>PRESTAR SERVICIOS PROFESIONALES A LA DIRECCIÓN DE FOMENTO REGIONAL PARA GESTIÓN DE LA INFORMACIÓN RELACIONADA CON EL SECTOR CULTURAL, EN ARTICULACIÓN CON EL SISTEMA DE INFORMACIÓN DE FOMENTO REGIONAL (SIFO) Y LOS DEMÁS SISTEMAS DE INFORMACIÓNDEL MINISTERIO.</t>
  </si>
  <si>
    <t>https://community.secop.gov.co/Public/Tendering/OpportunityDetail/Index?noticeUID=CO1.NTC.5625442&amp;isFromPublicArea=True&amp;isModal=true&amp;asPopupView=true</t>
  </si>
  <si>
    <t>MC-CPS-720-2024</t>
  </si>
  <si>
    <t>0720-2024</t>
  </si>
  <si>
    <t>Yuri Paola Rodriguez Meneses</t>
  </si>
  <si>
    <t>PRESTAR LOS SERVICIOS PROFESIONALES PARA APOYAR LA ESTRATEGIA DE COMUNICACIÓN DE LA DIRECCIÓN DE FOMENTO REGIONAL</t>
  </si>
  <si>
    <t>https://community.secop.gov.co/Public/Tendering/OpportunityDetail/Index?noticeUID=CO1.NTC.5649756&amp;isFromPublicArea=True&amp;isModal=true&amp;asPopupView=true</t>
  </si>
  <si>
    <t>MC-CPS-721-2024</t>
  </si>
  <si>
    <t>0721-2024</t>
  </si>
  <si>
    <t xml:space="preserve">Juan Felipe Tsao Borrero </t>
  </si>
  <si>
    <t>PRESTAR SERVICIOS PROFESIONALES A LA DIRECCIÓN DE PATRIMONIO Y MEMORIA PARA APOYAR LA GESTIÓN Y ARTICULACIÓN DE PROYECTOS PRIORITARIOS DE TURISMO CULTURAL, ACTUANDO COMO PUNTO FOCAL PARA LA ARTICULACIÓN CON OTRAS ÁREAS INSTITUCIONALES EN TEMAS DE TURISMO CULTURAL.</t>
  </si>
  <si>
    <t>https://community.secop.gov.co/Public/Tendering/OpportunityDetail/Index?noticeUID=CO1.NTC.5625311&amp;isFromPublicArea=True&amp;isModal=true&amp;asPopupView=true</t>
  </si>
  <si>
    <t>MC-CPS-722-2024</t>
  </si>
  <si>
    <t>0722-2024</t>
  </si>
  <si>
    <t xml:space="preserve">Hilda Atenea Camacho Muñoz </t>
  </si>
  <si>
    <t>PRESTAR SERVICIOS PROFESIONALES A LA DIRECCIÓN DE PATRIMONIO Y MEMORIA PARA APOYAR LA  ESTRUCTURACIÓN DE LOS COMPONENTES ECONÓMICO, FINANCIERO, DE EMPRENDIMIENTO Y TURISMO CULTURAL, REQUERIDOS PARA LA ELABORACIÓN DE LAS FASES I Y II PARA EL APOYO EN LA ELABORACIÓN DE LA POLÍTICA PARA LA SOSTENIBILIDAD DE LOS TERRITORIOS BIOCULTURALES ASOCIADOS AL RÍO MAGDALENA</t>
  </si>
  <si>
    <t>https://community.secop.gov.co/Public/Tendering/OpportunityDetail/Index?noticeUID=CO1.NTC.5625360&amp;isFromPublicArea=True&amp;isModal=true&amp;asPopupView=true</t>
  </si>
  <si>
    <t>MC-CPS-723-2024</t>
  </si>
  <si>
    <t>0723-2024</t>
  </si>
  <si>
    <t xml:space="preserve">Andres Julian Rojas Sanchez </t>
  </si>
  <si>
    <t>PRESTAR SERVICIOS PROFESIONALES PARA APOYAR EL DESARROLLO DE LAS ACCIONES NECESARIAS PARA IMPLEMENTAR POLÍTICAS DE VIVIENDA EN LOS CENTROS HISTÓRICOS, LOS TERRITORIOS BIOCULTURALES, LOS PASAJES CULTURALES, ASÍ COMO LAS CONDICIONES, PROCEDIMIENTO PARA SU CATALOGACIÓN Y PROCESOS RELACIONADOS.</t>
  </si>
  <si>
    <t>https://community.secop.gov.co/Public/Tendering/OpportunityDetail/Index?noticeUID=CO1.NTC.5625613&amp;isFromPublicArea=True&amp;isModal=true&amp;asPopupView=true</t>
  </si>
  <si>
    <t>MC-CPS-724-2024</t>
  </si>
  <si>
    <t>0724-2024</t>
  </si>
  <si>
    <t>Angela Rocio Cely Hostos</t>
  </si>
  <si>
    <t>https://community.secop.gov.co/Public/Tendering/OpportunityDetail/Index?noticeUID=CO1.NTC.5625825&amp;isFromPublicArea=True&amp;isModal=true&amp;asPopupView=true</t>
  </si>
  <si>
    <t>MC-CPS-725-2024</t>
  </si>
  <si>
    <t>0725-2024</t>
  </si>
  <si>
    <t>Laura Daniela Montilla Hernandez</t>
  </si>
  <si>
    <t>PRESTAR SERVICIOS PROFESIONALES EN MATERIA JURÍDICA Y CONTRACTUAL AL GRUPO ESCUELAS TALLER, EN EL ACOMPAÑAMIENTO Y ESTRUCTURACIÓN DE LOS DIFERENTES PROCESOS DE SELECCIÓN QUE SE REQUIERAN DURANTE LAS ETAPAS PRECONTRACTUAL, CONTRACTUAL Y POSTCONTRACTUAL</t>
  </si>
  <si>
    <t>https://community.secop.gov.co/Public/Tendering/OpportunityDetail/Index?noticeUID=CO1.NTC.5626674&amp;isFromPublicArea=True&amp;isModal=true&amp;asPopupView=true</t>
  </si>
  <si>
    <t>MC-CPS-726-2024</t>
  </si>
  <si>
    <t>0726-2024</t>
  </si>
  <si>
    <t>Jenifer Paola Rojas Torres</t>
  </si>
  <si>
    <t>PRESTAR SERVICIOS PROFESIONALES PARA APOYAR A LA COORDINACIÓN EN EL MONITOREO Y SEGUIMIENTO TÉCNICO DE LAS PROPUESTAS APROBADAS DE LAS ESCUELAS TALLER EN EL MARCO DEL PROGRAMA DE INTEGRACIÓN SOCIO URBANA DE MIGRANTES EN CIUDADES COLOMBIANAS</t>
  </si>
  <si>
    <t>https://community.secop.gov.co/Public/Tendering/OpportunityDetail/Index?noticeUID=CO1.NTC.5627118&amp;isFromPublicArea=True&amp;isModal=true&amp;asPopupView=true</t>
  </si>
  <si>
    <t>MC-CPS-727-2024</t>
  </si>
  <si>
    <t>0727-2024</t>
  </si>
  <si>
    <t>Andrea Viviana Poveda Lopez</t>
  </si>
  <si>
    <t>Prestar los servicios profesionales a la Oficina Asesora de Planeación para apoyar la gestión de lineamientos para la implementación, mantenimiento y fortalecimiento del Modelo Integrado de Planeación y Gestión - MIPG y su articulación con el sistema integrado de gestión institucional - SIGI a nivel institucional y sectorial</t>
  </si>
  <si>
    <t>https://community.secop.gov.co/Public/Tendering/OpportunityDetail/Index?noticeUID=CO1.NTC.5624555&amp;isFromPublicArea=True&amp;isModal=true&amp;asPopupView=true</t>
  </si>
  <si>
    <t>MC-CPS-728-2024</t>
  </si>
  <si>
    <t>0728-2024</t>
  </si>
  <si>
    <t xml:space="preserve">Oscar Daniel Clavijo Tavera      </t>
  </si>
  <si>
    <t>Prestar servicios profesionales al Ministerio apoyando los procesos de diálogo social y cultural, como parte de las acciones para la comprensión y apropiación pública de la Estrategia de Cultura de Paz</t>
  </si>
  <si>
    <t>https://community.secop.gov.co/Public/Tendering/OpportunityDetail/Index?noticeUID=CO1.NTC.5624113&amp;isFromPublicArea=True&amp;isModal=true&amp;asPopupView=true</t>
  </si>
  <si>
    <t>MC-CPS-729-2024</t>
  </si>
  <si>
    <t>0729-2024</t>
  </si>
  <si>
    <t>Nazly Maryith Lopez Diaz</t>
  </si>
  <si>
    <t>PRESTACIÓN DE SERVICIOS PROFESIONALES AL GRUPO DE COMUNICACIONES DEL MINISTERIO DE LAS CULTURAS, LAS ARTES Y LOS SABERES PARA APOYAR EL DESARROLLO Y SEGUIMIENTO DE ESTRATEGIAS PARA EL FORTALECIMIENTO DE LA CULTURA DIGITAL EN EL PAÍS</t>
  </si>
  <si>
    <t>https://community.secop.gov.co/Public/Tendering/OpportunityDetail/Index?noticeUID=CO1.NTC.5628792&amp;isFromPublicArea=True&amp;isModal=true&amp;asPopupView=true</t>
  </si>
  <si>
    <t>MC-CPS-731-2024</t>
  </si>
  <si>
    <t>0731-2024</t>
  </si>
  <si>
    <t>Fabio Wilson Medina Medina</t>
  </si>
  <si>
    <t>Prestar servicios de apoyo a la gestión del Grupo de Conservación para realizar la digitalización de documentos de los acervos patrimoniales de la U.A.E. Biblioteca Nacional, incorporarlos en la Biblioteca Digital, y prestar servicios digitales a usuarios internos y
externos de esta Entidad.</t>
  </si>
  <si>
    <t>https://community.secop.gov.co/Public/Tendering/OpportunityDetail/Index?noticeUID=CO1.NTC.5641231&amp;isFromPublicArea=True&amp;isModal=true&amp;asPopupView=true</t>
  </si>
  <si>
    <t>MC-CPS-732-2024</t>
  </si>
  <si>
    <t>0732-2024</t>
  </si>
  <si>
    <t xml:space="preserve">Rocio Ramos Huertas </t>
  </si>
  <si>
    <t>PRESTAR SERVICIOS PROFESIONALES A LA OFICINA ASESORA JURÍDICA PARA BRINDAR APOYO EN TEMAS RELACIONADOS CON LOS PLANES ESPECIALES DE MANEJO Y PROTECCIÓN, PLANES ESPECIALES DE SALVAGUARDIA E INTERVENCIONES EN BICNAL REQUERIDOS POR LA DIRECCIÓN DE PATRIMONIO Y MEMORIA DEL MINISTERIO DE LAS CULTURAS, LAS ARTES Y LOS SABERES</t>
  </si>
  <si>
    <t>https://community.secop.gov.co/Public/Tendering/OpportunityDetail/Index?noticeUID=CO1.NTC.5627132&amp;isFromPublicArea=True&amp;isModal=true&amp;asPopupView=true</t>
  </si>
  <si>
    <t>MC-CPS-733-2024</t>
  </si>
  <si>
    <t>0733-2024</t>
  </si>
  <si>
    <t>Liliana Andrea Silva Bello</t>
  </si>
  <si>
    <t>Prestar los servicios profesionales para apoyar al Ministerio de las Culturas, las Artes y los Saberes, en las actividades que se requieran para el desarrollo de la Estrategia Armero: Territorio Biocultural, en el marco de los compromisos adquiridos en el Pacto por la Memoria Histórica de Armero y los Niños Perdidos</t>
  </si>
  <si>
    <t>https://community.secop.gov.co/Public/Tendering/OpportunityDetail/Index?noticeUID=CO1.NTC.5638899&amp;isFromPublicArea=True&amp;isModal=true&amp;asPopupView=true</t>
  </si>
  <si>
    <t>MC-CPS-734-2024</t>
  </si>
  <si>
    <t>0734-2024</t>
  </si>
  <si>
    <t>Carlos Alberto Molina Restrepo</t>
  </si>
  <si>
    <t>PRESTAR SERVICIOS PROFESIONALES PARA APOYAR LA ELABORACIÓN DE ESTADOS FINANCIEROS Y GARANTIZAR LA ADECUADA EJECUCIÓN FINANCIERA, CONTABLE Y ADMINISTRATIVA DEL PROYECTO DE INTEGRACIÓN SOCIO URBANA DE MIGRANTES EN CIUDADES COLOMBIANAS SEGÚN LAS DISPOSICIONES ESTABLECIDAS POR EL BANCO INTERAMERICANO DE DESARROLLO Y EL MINISTERIO DE LAS CULTURAS, LAS ARTES Y LOS SABERES</t>
  </si>
  <si>
    <t>https://community.secop.gov.co/Public/Tendering/OpportunityDetail/Index?noticeUID=CO1.NTC.5629710&amp;isFromPublicArea=True&amp;isModal=true&amp;asPopupView=true</t>
  </si>
  <si>
    <t>MC-CPS-735-2024</t>
  </si>
  <si>
    <t>0735-2024</t>
  </si>
  <si>
    <t>Laura Vanessa Puentes Hernández</t>
  </si>
  <si>
    <t>PRESTAR LOS SERVICIOS PROFESIONALES EN ACTIVIDADES ADMINISTRATIVAS, FINANCIERAS Y OPERATIVAS RELACIONADAS CON LAS CONVOCATORIAS DEL GRUPO DE CONCERTACIÓN Y ESTÍMULOS.</t>
  </si>
  <si>
    <t>https://community.secop.gov.co/Public/Tendering/OpportunityDetail/Index?noticeUID=CO1.NTC.5638716&amp;isFromPublicArea=True&amp;isModal=true&amp;asPopupView=true</t>
  </si>
  <si>
    <t>MC-CPS-736-2024</t>
  </si>
  <si>
    <t>0736-2024</t>
  </si>
  <si>
    <t>Adalberto Junior Pertuz Castro</t>
  </si>
  <si>
    <t>Prestar servicios profesionales para apoyar la gestión de los sistemas de información Registro Soy Cultura y SINIC los cuales son administrados por  la Oficina Asesora de Planeación.</t>
  </si>
  <si>
    <t>https://community.secop.gov.co/Public/Tendering/OpportunityDetail/Index?noticeUID=CO1.NTC.5638401&amp;isFromPublicArea=True&amp;isModal=true&amp;asPopupView=true</t>
  </si>
  <si>
    <t>MC-CPS-737-2024</t>
  </si>
  <si>
    <t>0737-2024</t>
  </si>
  <si>
    <t>Annie Lorena Buitrago Gomez</t>
  </si>
  <si>
    <t>PRESTAR LOS SERVICIOS PROFESIONALES A LA DIRECCIÓN DE AUDIOVISUALES, CINE Y MEDIOS INTERACTIVOS PARA APOYAR LA GESTIÓN, FORMULACIÓN, EJECUCIÓN Y CONTROL DE LAS CONVOCATORIAS, ASÍ COMO DEL PLAN DE FORMACIÓN DE LA DIRECCIÓN</t>
  </si>
  <si>
    <t>https://community.secop.gov.co/Public/Tendering/OpportunityDetail/Index?noticeUID=CO1.NTC.5629790&amp;isFromPublicArea=True&amp;isModal=true&amp;asPopupView=true</t>
  </si>
  <si>
    <t>MC-CPS-738-2024</t>
  </si>
  <si>
    <t>0738-2024</t>
  </si>
  <si>
    <t>Angela Natalia Hernandez Martinez</t>
  </si>
  <si>
    <t>PRESTAR LOS SERVICIOS DE APOYO A LA GESTIÓN A LA DIRECCIÓN DE AUDIOVISUALES CINE Y MEDIOS INTERACTIVOS PARA APOYAR LA DOCUMENTACIÓN, EJECUCIÓN Y SOCIALIZACIÓN DE LAS SOLICITUDES DE LOS DESARROLLOS DEL SISTEMA DE INFORMACIÓN Y APLICACIONES RELACIONADAS DESDE SU PLANEACIÓN, REALIZACIÓN DE HISTORIA DE USUARIO, EJECUCIÓN DE PRUEBAS, ASEGURAMIENTO Y PLANES DE MEJORA DEL PROCESO</t>
  </si>
  <si>
    <t>https://community.secop.gov.co/Public/Tendering/OpportunityDetail/Index?noticeUID=CO1.NTC.5637923&amp;isFromPublicArea=True&amp;isModal=true&amp;asPopupView=true</t>
  </si>
  <si>
    <t>MC-CPS-739-2024</t>
  </si>
  <si>
    <t>0739-2024</t>
  </si>
  <si>
    <t>Miguel Angel Pazos Galindo</t>
  </si>
  <si>
    <t>PRESTAR SERVICIOS PROFESIONALES AL ÁREA DE TEATRO DE LA DIRECCIÓN DE ARTES, PARA APOYAR Y ACOMPAÑAR LA POLÍTICAS PÚBLICAS Y PROGRAMAS, PARA EL FORTALECIMIENTO DE LA CIRCULACIÓN, LA CREACIÓN Y LA INTERNACIONALIZACIÓN DEL TEATRO</t>
  </si>
  <si>
    <t>https://community.secop.gov.co/Public/Tendering/OpportunityDetail/Index?noticeUID=CO1.NTC.5640848&amp;isFromPublicArea=True&amp;isModal=true&amp;asPopupView=true</t>
  </si>
  <si>
    <t>MC-CPS-740-2024</t>
  </si>
  <si>
    <t>0740-2024</t>
  </si>
  <si>
    <t>Maria Del Pilar Acosta Cepeda</t>
  </si>
  <si>
    <t>PRESTAR SERVICIOS PROFESIONALES AL GRUPO DE TEATRO DE LA DIRECCIÓN DE ARTES DEL MINISTERIO DE LAS CULTURAS, LAS ARTES Y LOS SABERES, EN EL APOYO A LOS PROYECTOS Y PROGRAMAS DIRIGIDOS A LA FORMACIÓN DEL SECTOR TEATRAL DEL PAÍS</t>
  </si>
  <si>
    <t>https://community.secop.gov.co/Public/Tendering/OpportunityDetail/Index?noticeUID=CO1.NTC.5643453&amp;isFromPublicArea=True&amp;isModal=true&amp;asPopupView=true</t>
  </si>
  <si>
    <t>MC-CPS-741-2024</t>
  </si>
  <si>
    <t>0741-2024</t>
  </si>
  <si>
    <t>Francesco Corbelleta Patiño</t>
  </si>
  <si>
    <t>PRESTAR SERVICIOS PROFESIONALES AL GRUPO DE TEATRO DE LA DIRECCIÓN DE ARTES DEL MINISTERIO DE LAS CULTURAS LAS ARTES Y LOS SABERES, EN EL APOYO A LOS PROYECTOS Y PROGRAMAS DIRIGIDOS A GRUPOS POBLACIONALES</t>
  </si>
  <si>
    <t>https://community.secop.gov.co/Public/Tendering/OpportunityDetail/Index?noticeUID=CO1.NTC.5642932&amp;isFromPublicArea=True&amp;isModal=true&amp;asPopupView=true</t>
  </si>
  <si>
    <t>MC-CPS-742-2024</t>
  </si>
  <si>
    <t>0742-2024</t>
  </si>
  <si>
    <t xml:space="preserve">Yamile Acosta Risueño </t>
  </si>
  <si>
    <t>Prestar servicios profesionales a la Dirección de Artes, para la organización, desarrollo y seguimiento de las acciones asociadas al componente de gestión administrativa y jurídica del Programa Sonidos para la Construcción de Paz</t>
  </si>
  <si>
    <t>https://community.secop.gov.co/Public/Tendering/OpportunityDetail/Index?noticeUID=CO1.NTC.5643400&amp;isFromPublicArea=True&amp;isModal=true&amp;asPopupView=true</t>
  </si>
  <si>
    <t>MC-CPS-743-2024</t>
  </si>
  <si>
    <t>0743-2024</t>
  </si>
  <si>
    <t>Angela Maria Revelo Castro</t>
  </si>
  <si>
    <t>PRESTAR LOS SERVICIOS PROFESIONALES A LA DIRECCIÓN DE AUDIOVISUALES, CINE Y MEDIOS INTERACTIVOS, PARA APOYAR EL ANÁLISIS DE LAS SOLICITUDES Y LAS CONSULTAS ASOCIADAS A LA FINANCIACIÓN DE PROYECTOS CINEMATOGRÁFICOS NACIONALES Y EN COPRODUCCIÓN, Y LOS PROCEDIMIENTOS DE ACCESO A INCENTIVOS Y ESTÍMULOS DE LA PRODUCCIÓN CINEMATOGRÁFICA Y AUDIOVISUAL, DESARROLLANDO LOS PROCESOS DE FORMACIÓN RELACIONADOS</t>
  </si>
  <si>
    <t>https://community.secop.gov.co/Public/Tendering/OpportunityDetail/Index?noticeUID=CO1.NTC.5636849&amp;isFromPublicArea=True&amp;isModal=true&amp;asPopupView=true</t>
  </si>
  <si>
    <t>MC-CPS-744-2024</t>
  </si>
  <si>
    <t>0744-2024</t>
  </si>
  <si>
    <t>Liliana Camargo Urrea</t>
  </si>
  <si>
    <t>Prestar servicios profesionales a la Dirección de Artes para apoyar en la implementación del componente de investigación, gestión del conocimiento y memoria social de los programas y proyectos priorizados, así como en las economías populares, comunitarias y alternativas en el marco del Plan Nacional de Desarrollo 2022-2026 .</t>
  </si>
  <si>
    <t>https://community.secop.gov.co/Public/Tendering/OpportunityDetail/Index?noticeUID=CO1.NTC.5638180&amp;isFromPublicArea=True&amp;isModal=true&amp;asPopupView=true</t>
  </si>
  <si>
    <t>MC-CPS-745-2024</t>
  </si>
  <si>
    <t>0745-2024</t>
  </si>
  <si>
    <t>Alejandra Virguez Vargas</t>
  </si>
  <si>
    <t>PRESTAR LOS SERVICIOS PROFESIONALES A LA DIRECCIÓN DE AUDIOVISUALES, CINE Y MEDIOS INTERACTIVOS PARA APOYAR LA CREACIÓN E IMPLEMENTACIÓN DE LA ESTRATEGIA DIGITAL Y EL PLAN DE COMUNICACIÓN Y FORMACIÓN DE LA DIRECCIÓN EN SUS CANALES, REDES Y MEDIOS DIGITALES Y TRADICIONALES</t>
  </si>
  <si>
    <t>https://community.secop.gov.co/Public/Tendering/OpportunityDetail/Index?noticeUID=CO1.NTC.5637070&amp;isFromPublicArea=True&amp;isModal=true&amp;asPopupView=true</t>
  </si>
  <si>
    <t>MC-CPS-746-2024</t>
  </si>
  <si>
    <t>0746-2024</t>
  </si>
  <si>
    <t>Monica Paola Molano Soler</t>
  </si>
  <si>
    <t>PRESTAR LOS SERVICIOS PROFESIONALES A LA DIRECCIÓN DE AUDIOVISUALES CINE Y MEDIOS INTERACTIVOS PARA APOYAR LA ARTICULACIÓN, GESTIÓN Y SEGUIMIENTO DE LAS ESTRATEGIAS PARA EL CUMPLIMIENTO DE LOS RESULTADOS DE LOS PROYECTOS EN MATERIA DE FORMACIÓN DEL SECTOR CINEMATOGRÁFICO Y AUDIOVISUAL</t>
  </si>
  <si>
    <t>https://community.secop.gov.co/Public/Tendering/OpportunityDetail/Index?noticeUID=CO1.NTC.5637226&amp;isFromPublicArea=True&amp;isModal=true&amp;asPopupView=true</t>
  </si>
  <si>
    <t>MC-CPS-747-2024</t>
  </si>
  <si>
    <t>0747-2024</t>
  </si>
  <si>
    <t>Gloria Rocio Dueñas Sanchez</t>
  </si>
  <si>
    <t>PRESTAR LOS SERVICIOS PROFESIONALES A LA DIRECCIÓN DE AUDIOVISUALES, CINE Y MEDIOS INTERACTIVOS PARA APOYAR LA FORMULACIÓN, GESTIÓN, IMPLEMENTACIÓN, HACER SEGUIMIENTO Y EVALUAR LA ESTRATEGIA DE COMUNICACIONES Y POSICIONAMIENTO DE LAS INICIATIVAS DE LA DIRECCIÓN, DE LOS AGENTES Y ACTIVIDADES DEL ECOSISTEMA AUDIOVISUAL, CINEMATOGRÁFICO, SONORO Y DE MEDIOS INTERACTIVOS</t>
  </si>
  <si>
    <t>https://community.secop.gov.co/Public/Tendering/OpportunityDetail/Index?noticeUID=CO1.NTC.5637442&amp;isFromPublicArea=True&amp;isModal=true&amp;asPopupView=true</t>
  </si>
  <si>
    <t>MC-CPS-748-2024</t>
  </si>
  <si>
    <t>0748-2024</t>
  </si>
  <si>
    <t>Jeimy Carolina Vasquez Torres</t>
  </si>
  <si>
    <t>PRESTAR LOS SERVICIOS PROFESIONALES EN EL GRUPO DE DIVULGACIÓN Y PRENSA PARA APOYAR LA PREPRODUCCIÓN, PRODUCCIÓN Y POSTPRODUCCIÓN DE VIDEOS Y CONTENIDOS INSTITUCIONALES PARA LA DIVULGACIÓN EN MEDIOS DIGITALES DE LA ENTIDAD Y EN DIFERENTES PLATAFORMAS DE DIVULGACIÓN</t>
  </si>
  <si>
    <t>https://community.secop.gov.co/Public/Tendering/OpportunityDetail/Index?noticeUID=CO1.NTC.5651937&amp;isFromPublicArea=True&amp;isModal=true&amp;asPopupView=true</t>
  </si>
  <si>
    <t>MC-CPS-749-2024</t>
  </si>
  <si>
    <t>0749-2024</t>
  </si>
  <si>
    <t>Natalia Alejandra Vega Acevedo</t>
  </si>
  <si>
    <t>PRESTAR SERVICIOS PROFESIONALES AL ÁREA DE CIRCO DE LA DIRECCIÓN DE ARTES DEL MINISTERIO DE LAS CULTURAS, LAS ARTES Y LOS SABERES EN LA IMPLEMENTACIÓN Y SEGUIMIENTO DE LAS ACCIONES CORRESPONDIENTES A LOS COMPONENTES DE ECONOMÍAS POPULARES Y ALTERNATIVAS EN LOS ECOSISTEMAS CULTURALES Y CREATIVOS, GOBERNANZA CULTURAL, RECONOCIMIENTO, SALVAGUARDIA DE LA MEMORIA VIVA, FOMENTO Y ESTÍMULOS A LAS CULTURAS, LAS ARTES Y LOS SABERES DEL SECTOR CIRCENSE COLOMBIANO-CIRCO</t>
  </si>
  <si>
    <t>https://community.secop.gov.co/Public/Tendering/OpportunityDetail/Index?noticeUID=CO1.NTC.5637207&amp;isFromPublicArea=True&amp;isModal=true&amp;asPopupView=true</t>
  </si>
  <si>
    <t>MC-CPS-750-2024</t>
  </si>
  <si>
    <t>0750-2024</t>
  </si>
  <si>
    <t xml:space="preserve">Yhonatan  Loaiza Grisales </t>
  </si>
  <si>
    <t>PRESTAR LOS SERVICIOS PROFESIONALES AL MINISTERIO DE LAS CULTURAS, LAS ARTES Y LOS SABERES PARA APOYAR LA CREACIÓN DE LOS CONTENIDOS EDITORIALES DE LAS ESTRATEGIAS DE COMUNICACIÓN DE LOS PROYECTOS ESPECIALES LIDERADOS POR EL GRUPO DE DIVULGACIÓN Y PRENSA.</t>
  </si>
  <si>
    <t>https://community.secop.gov.co/Public/Tendering/OpportunityDetail/Index?noticeUID=CO1.NTC.5641398&amp;isFromPublicArea=True&amp;isModal=true&amp;asPopupView=true</t>
  </si>
  <si>
    <t>MC-CPS-751-2024</t>
  </si>
  <si>
    <t>0751-2024</t>
  </si>
  <si>
    <t>Adriana Yulieth Quiroga Rodriguez</t>
  </si>
  <si>
    <t>PRESTAR LOS SERVICIOS PROFESIONALES CON PLENA AUTONOMÍA TÉCNICA Y ADMINISTRATIVA AL GRUPO DE DIVULGACIÓN Y PRENSA, PARA APOYAR LA COORDINACIÓN Y DISEÑO DE LAS ESTRATEGIAS DE COMUNICACIÓN INTERNAS Y EXTERNAS, CAMPAÑAS CONCEPTUALIZACIÓN E ILUSTRACIÓN DE PIEZAS PARA LOS DIFERENTES PÚBLICOS OBJETO DEL MINISTERIO</t>
  </si>
  <si>
    <t>https://community.secop.gov.co/Public/Tendering/OpportunityDetail/Index?noticeUID=CO1.NTC.5639722&amp;isFromPublicArea=True&amp;isModal=true&amp;asPopupView=true</t>
  </si>
  <si>
    <t>MC-CPS-752-2024</t>
  </si>
  <si>
    <t>0752-2024</t>
  </si>
  <si>
    <t>Wilmar David Arias Echavarria</t>
  </si>
  <si>
    <t>PRESTAR SERVICIOS PROFESIONALES AL GRUPO DE PATRIMONIO CULTURAL INMUEBLE URBANO APOYANDO LA REVISIÓN, EVALUACIÓN Y ASISTENCIA TÉCNICA EN PROYECTOS DE INTERVENCIÓN DE SECTORES URBANOS, Y EN LA IMPLEMENTACIÓN DE LOS PLANES ESPECIALES DE MANEJO Y PROTECCIÓN (PEMP) QUE SE REQUIERA PARA LA RECUPERACIÓN Y CONSERVACIÓN DE LOS CENTROS HISTÓRICOS</t>
  </si>
  <si>
    <t>https://community.secop.gov.co/Public/Tendering/OpportunityDetail/Index?noticeUID=CO1.NTC.5636493&amp;isFromPublicArea=True&amp;isModal=true&amp;asPopupView=true</t>
  </si>
  <si>
    <t>MC-CPS-753-2024</t>
  </si>
  <si>
    <t>0753-2024</t>
  </si>
  <si>
    <t xml:space="preserve">Luz Elena Riveros Luque </t>
  </si>
  <si>
    <t>PRESTAR SERVICIOS PROFESIONALES PARA BRINDAR APOYO JURÍDICO EN TEMAS RELACIONADOS CON INTERVENCIONES EN BIENES DE INTERÉS CULTURAL DEL ÁMBITO NACIONAL E INSTRUMENTOS DE GESTIÓN, REQUERIDOS Y EXPEDIDOS POR LA DIRECCIÓN DE PATRIMONIO Y MEMORIA DEL MINISTERIO DE LAS CULTURAS, LAS ARTES Y LOS SABERES</t>
  </si>
  <si>
    <t>https://community.secop.gov.co/Public/Tendering/OpportunityDetail/Index?noticeUID=CO1.NTC.5637024&amp;isFromPublicArea=True&amp;isModal=true&amp;asPopupView=true</t>
  </si>
  <si>
    <t>MC-CPS-754-2024</t>
  </si>
  <si>
    <t>0754-2024</t>
  </si>
  <si>
    <t>Juan David Villa Llano</t>
  </si>
  <si>
    <t>Prestar servicios profesionales para apoyar al área de circo de la Dirección de Artes del Ministerio de Cultura en la implementación y seguimiento de las acciones correspondientes a los componentes de formación artística y cultural, gestión del conocimiento, investigación, información, fomento y estímulos a las culturas, las artes y los saberes del sector circense colombiano.</t>
  </si>
  <si>
    <t>https://community.secop.gov.co/Public/Tendering/OpportunityDetail/Index?noticeUID=CO1.NTC.5638901&amp;isFromPublicArea=True&amp;isModal=true&amp;asPopupView=true</t>
  </si>
  <si>
    <t>MC-CPS-755-2024</t>
  </si>
  <si>
    <t>0755-2024</t>
  </si>
  <si>
    <t>Michell Daniela Hernandez Acuña</t>
  </si>
  <si>
    <t>PRESTACIÓN DE SERVICIOS PROFESIONALES A LA DIRECCIÓN DE AUDIOVISUALES CINE Y MEDIOS INTERACTIVOS DEL MINISTERIO DE CULTURA, PARA APOYAR EL DESARROLLO Y GESTIÓN DE ACTIVIDADES ADMINISTRATIVAS PARA EL CUMPLIMIENTO DE LOS PROGRAMAS, PROYECTOS Y PLANES DE FORMACIÓN DE LA DIRECCIÓN</t>
  </si>
  <si>
    <t>https://community.secop.gov.co/Public/Tendering/OpportunityDetail/Index?noticeUID=CO1.NTC.5638211&amp;isFromPublicArea=True&amp;isModal=true&amp;asPopupView=true</t>
  </si>
  <si>
    <t>MC-CPS-756-2024</t>
  </si>
  <si>
    <t>0756-2024</t>
  </si>
  <si>
    <t>Ana Elisa Jimenez Forero</t>
  </si>
  <si>
    <t>PRESTACIÓN DE SERVICIOS PARA APOYAR A LA GESTIÓN DE LAS SOLICITUDES DE LOS TRÁMITES AL FOMENTO DE LA PRODUCCIÓN CINEMATOGRÁFICA Y AUDIOVISUAL, ASÍ COMO A LAS ACTIVIDADES ASOCIADAS AL ARCHIVO DIGITAL</t>
  </si>
  <si>
    <t>https://community.secop.gov.co/Public/Tendering/OpportunityDetail/Index?noticeUID=CO1.NTC.5638528&amp;isFromPublicArea=True&amp;isModal=true&amp;asPopupView=true</t>
  </si>
  <si>
    <t>MC-CPS-757-2024</t>
  </si>
  <si>
    <t>0757-2024</t>
  </si>
  <si>
    <t xml:space="preserve">Jenny Alejandra Tamayo Tamayo  </t>
  </si>
  <si>
    <t>PRESTAR SERVICIOS PROFESIONALES PARA APOYAR LA PLANIFICACIÓN E IMPLEMENTACIÓN DE LAS ESTRATEGIAS PARA LA INCLUSIÓN DEL ENFOQUE DE GÉNERO Y GARANTÍA DE DERECHOS DE LAS MUJERES EN EL MINISTERIO DE LAS CULTURAS, LAS ARTES Y LOS SABERES Y EN EL SECTOR CULTURA</t>
  </si>
  <si>
    <t>https://community.secop.gov.co/Public/Tendering/OpportunityDetail/Index?noticeUID=CO1.NTC.5648202&amp;isFromPublicArea=True&amp;isModal=true&amp;asPopupView=true</t>
  </si>
  <si>
    <t>MC-CPS-758-2024</t>
  </si>
  <si>
    <t>0758-2024</t>
  </si>
  <si>
    <t>Carlos Andres Mosqueravargass</t>
  </si>
  <si>
    <t>PRESTAR LOS SERVICIOS PROFESIONALES PARA REALIZAR ACTIVIDADES RELACIONADAS AL ANÁLISIS DE INFORMACIÓN DEL SECTOR AUDIOVISUAL, GENERACIÓN DE ALIANZAS ESTRATÉGICAS A NIVEL INTERNACIONAL Y NACIONAL QUE PROMUEVAN LA GESTIÓN Y ANÁLISIS DE INFORMACIÓN A PROFUNDIDAD, ASÍ COMO EL DESARROLLO DE ESTRATEGIAS DE FORMACIÓN, SOCIALIZACIÓN Y DIVULGACIÓN DE INFORMACIÓN</t>
  </si>
  <si>
    <t>Grupo de Producción e Información</t>
  </si>
  <si>
    <t>https://community.secop.gov.co/Public/Tendering/OpportunityDetail/Index?noticeUID=CO1.NTC.5638540&amp;isFromPublicArea=True&amp;isModal=true&amp;asPopupView=true</t>
  </si>
  <si>
    <t>MC-CPS-759-2024</t>
  </si>
  <si>
    <t>0759-2024</t>
  </si>
  <si>
    <t xml:space="preserve">Linda Stephani Rua Aleans </t>
  </si>
  <si>
    <t>PRESTAR SERVICIOS PROFESIONALES PARA APOYAR AL GRUPO DE GESTIÓN HUMANA EN EL DISEÑO Y EJECUCIÓN DE LAS ACTIVIDADES PARA LOS HIJOS DE LOS SERVIDORES (NIÑOS, NIÑAS Y ADOLESCENTES) EN EL MARCO DEL PLAN DE BIENESTAR SOCIAL E INCENTIVOS, EL DISEÑO E IMPLEMENTACIÓN DEL PLAN DE INTERVENCIÓN DE CLIMA LABORAL EN LOS SERVIDORES Y CONTRATISTAS DEL MINISTERIO DE LAS CULTURAS, LAS ARTES Y LOS SABERES; ASÍ COMO EL DESARROLLO DE ACTIVIDADES PARA EL FORTALECIMIENTO DE LAS BRIGADAS DE EMERGENCIA Y LAS DESARROLLA</t>
  </si>
  <si>
    <t>https://community.secop.gov.co/Public/Tendering/OpportunityDetail/Index?noticeUID=CO1.NTC.5642128&amp;isFromPublicArea=True&amp;isModal=true&amp;asPopupView=true</t>
  </si>
  <si>
    <t>MC-CPS-760-2024</t>
  </si>
  <si>
    <t>0760-2024</t>
  </si>
  <si>
    <t>Manuel Fernando Garcia Garcia</t>
  </si>
  <si>
    <t>Prestar servicios profesionales al grupo de danza de la dirección de artes para apoyar, tramitar y ejecutar actividades, programas y proyectos orientados al fortalecimiento del campo de la investigación- creación, que aporten a la cualificación del sector de danza del país.-</t>
  </si>
  <si>
    <t>https://community.secop.gov.co/Public/Tendering/OpportunityDetail/Index?noticeUID=CO1.NTC.5641707&amp;isFromPublicArea=True&amp;isModal=true&amp;asPopupView=true</t>
  </si>
  <si>
    <t>MC-CPS-762-2024</t>
  </si>
  <si>
    <t>0762-2024</t>
  </si>
  <si>
    <t xml:space="preserve">Fernando Guzman Rodriguez </t>
  </si>
  <si>
    <t>Prestar servicios profesionales al Viceministerio de Patrimonios, Memorias y Gobernanza Cultural, con el fin de fortalecer la gestión pública y jurídica en las direcciones de patrimonio y memoria, poblaciones y fomento regional, contribuyendo con el desarrollo de la
normativa vigente, la identificación y evaluación de riesgos legales para el Viceministerio</t>
  </si>
  <si>
    <t>https://community.secop.gov.co/Public/Tendering/OpportunityDetail/Index?noticeUID=CO1.NTC.5642516&amp;isFromPublicArea=True&amp;isModal=true&amp;asPopupView=true</t>
  </si>
  <si>
    <t>MC-CPS-763-2024</t>
  </si>
  <si>
    <t>0763-2024</t>
  </si>
  <si>
    <t>María Camila Jiménez Nicholls</t>
  </si>
  <si>
    <t>Prestar servicios profesionales para apoyar a la Secretaría General del Ministerio de las Culturas, las Artes
y los Saberes, en la investigación, formulación y seguimiento de acciones estratégicas para la prevención de violencias basadas en género y la implementación del Plan de Transversalización de Equidad de Género y Diversidad en el sector cultura.</t>
  </si>
  <si>
    <t>https://community.secop.gov.co/Public/Tendering/OpportunityDetail/Index?noticeUID=CO1.NTC.5644607&amp;isFromPublicArea=True&amp;isModal=true&amp;asPopupView=true</t>
  </si>
  <si>
    <t>MC-CPS-764-2024</t>
  </si>
  <si>
    <t>0764-2024</t>
  </si>
  <si>
    <t>Karen Vanesa Ávila Orjuela</t>
  </si>
  <si>
    <t>Prestar servicios profesionales como bibliotecólogo para apoyar a los museos Colonial y Santa Clara en organización de la biblioteca y el archivo de los museos</t>
  </si>
  <si>
    <t>https://community.secop.gov.co/Public/Tendering/OpportunityDetail/Index?noticeUID=CO1.NTC.5652635&amp;isFromPublicArea=True&amp;isModal=true&amp;asPopupView=true</t>
  </si>
  <si>
    <t>MC-CPS-765-2024</t>
  </si>
  <si>
    <t>0765-2024</t>
  </si>
  <si>
    <t xml:space="preserve">Carlos Diaz Beltran </t>
  </si>
  <si>
    <t>Prestar servicios profesionales a la Dirección de Artes, para el apoyo de las actividades jurídicas y administrativas que sean requeridas para el adecuado desarrollo, implementación y seguimiento de las líneas de acción del programa Sonidos para la Construcción de paz</t>
  </si>
  <si>
    <t>https://community.secop.gov.co/Public/Tendering/OpportunityDetail/Index?noticeUID=CO1.NTC.5643499&amp;isFromPublicArea=True&amp;isModal=true&amp;asPopupView=true</t>
  </si>
  <si>
    <t>MC-CPS-767-2024</t>
  </si>
  <si>
    <t>0767-2024</t>
  </si>
  <si>
    <t>Luis Guillermo Diaz Lopez</t>
  </si>
  <si>
    <t>PRESTAR SERVICIOS DE APOYO A LA GESTIÓN AL GRUPO DE INVESTIGACIÓN Y DOCUMENTACIÓN EN EL MANEJO Y ORGANIZACIÓN DE ARCHIVOS FÍSICOS Y / O ELECTRÓNICOS PRODUCIDOS POR LA DIRECCIÓN DE PATRIMONIO Y MEMORIA, ASÍ MISMO BRINDAR APOYO EN LA ATENCIÓN AL PÚBLICO DEL CENTRO DE DOCUMENTACIÓN.</t>
  </si>
  <si>
    <t>https://community.secop.gov.co/Public/Tendering/OpportunityDetail/Index?noticeUID=CO1.NTC.5646237&amp;isFromPublicArea=True&amp;isModal=true&amp;asPopupView=true</t>
  </si>
  <si>
    <t>MC-CPS-768-2024</t>
  </si>
  <si>
    <t>0768-2024</t>
  </si>
  <si>
    <t>Julian Andres Quiñonez Zorrilla</t>
  </si>
  <si>
    <t>PRESTAR SERVICIOS PROFESIONALES A LA DIRECCIÓN DE PATRIMONIO Y MEMORIA APOYANDO LA ELABORACIÓN DE LAS FICHAS DE CARACTERIZACIÓN Y VALORACIÓN DE LOS BICN ESTACIONES DEL FERROCARRIL, Y LA PROPUESTA DE DELIMITACIÓN DEL ÁREA AFECTADA Y LA ZONA DE INFLUENCIA DE AQUELLAS QUE NO CUENTAN CON ELLA, ASÍ COMO SU PRESENTACIÓN AL CNPC</t>
  </si>
  <si>
    <t>https://community.secop.gov.co/Public/Tendering/OpportunityDetail/Index?noticeUID=CO1.NTC.5646309&amp;isFromPublicArea=True&amp;isModal=true&amp;asPopupView=true</t>
  </si>
  <si>
    <t>MC-CPS-769-2024</t>
  </si>
  <si>
    <t>0769-2024</t>
  </si>
  <si>
    <t xml:space="preserve">Jorge Enrique Garcia Londoño </t>
  </si>
  <si>
    <t>PRESTAR SERVICIOS PROFESIONALES PARA APOYAR LA PLANEACIÓN ESTRATÉGICA Y FORMULACIÓN DE PROYECTOS, COMO APOYO DEL GRUPO ESCUELAS TALLER DE COLOMBIA, DANDO CUMPLIMIENTO A LOS PLANES DE ACCIÓN Y PRESUPUESTOS APROBADOS POR EL MINISTERIO DE LAS CULTURAS, LAS ARTES Y LOS SABERES.</t>
  </si>
  <si>
    <t>https://community.secop.gov.co/Public/Tendering/OpportunityDetail/Index?noticeUID=CO1.NTC.5658436&amp;isFromPublicArea=True&amp;isModal=true&amp;asPopupView=true</t>
  </si>
  <si>
    <t>MC-CPS-770-2024</t>
  </si>
  <si>
    <t>0770-2024</t>
  </si>
  <si>
    <t>Edwin Nelson Agudelo Blandon</t>
  </si>
  <si>
    <t>PRESTAR SERVICIOS PROFESIONALES A LA DIRECCIÓN DE ESTRATEGIA, DESARROLLO Y EMPRENDIMIENTO EN LA GENERACIÓN Y ANÁLISIS DE INFORMACIÓN SOBRE LOS USOS CULTURALES, ANCESTRALES Y ALTERNATIVOS DE LAS PLANTAS MAESTRAS Y LA HOJA DE COCA EN LA HISTORIA DE LOS PUEBLOS ANDINOS, AMAZÓNICOS Y DE LA SIERRA</t>
  </si>
  <si>
    <t>https://community.secop.gov.co/Public/Tendering/OpportunityDetail/Index?noticeUID=CO1.NTC.5646148&amp;isFromPublicArea=True&amp;isModal=true&amp;asPopupView=true</t>
  </si>
  <si>
    <t>MC-CPS-771-2024</t>
  </si>
  <si>
    <t>0771-2024</t>
  </si>
  <si>
    <t>Jose Javier Rodríguez Del Castillo</t>
  </si>
  <si>
    <t>PRESTAR SERVICIOS PROFESIONALES A LA DIRECCIÓN DE ESTRATEGIA, DESARROLLO Y EMPRENDIMIENTO EN LA GENERACIÓN Y ANÁLISIS DE INFORMACIÓN GEOGRÁFICA, QUE SIRVA COMO SOPORTE A LA PRODUCCIÓN, ANÁLISIS Y DIVULGACIÓN DE CONOCIMIENTOS ASOCIADOS A LAS ECONOMÍAS POPULARES EN LOS ÁMBITOS DE LAS CULTURAS, LAS ARTES Y LOS SABERES</t>
  </si>
  <si>
    <t>https://community.secop.gov.co/Public/Tendering/OpportunityDetail/Index?noticeUID=CO1.NTC.5646463&amp;isFromPublicArea=True&amp;isModal=true&amp;asPopupView=true</t>
  </si>
  <si>
    <t>MC-CPS-772-2024</t>
  </si>
  <si>
    <t>0772-2024</t>
  </si>
  <si>
    <t xml:space="preserve">Katya Margarita Gonzalez Rosales </t>
  </si>
  <si>
    <t>PRESTAR SERVICIOS PROFESIONALES A LA DIRECCIÓN DE PATRIMONIO Y MEMORIA CON EL FIN DE APOYAR LAS ACCIONES ENCAMINADAS AL RELACIONAMIENTO ESTRATÉGICO ENTRE LA INSTANCIA PÚBLICA Y PRIVADA PARA GENERAR ESPACIOS DE INTERACCIÓN ESTRATÉGICA QUE PERMITA EL DESARROLLO DE OBJETIVOS INSTITUCIONALES EN EL MARCO DE LOS PLANES, PROGRAMAS Y PROYECTOS DEL MINISTERIO DE LAS CULTURAS, LAS ARTES Y LOS SABERES</t>
  </si>
  <si>
    <t>https://community.secop.gov.co/Public/Tendering/OpportunityDetail/Index?noticeUID=CO1.NTC.5647077&amp;isFromPublicArea=True&amp;isModal=true&amp;asPopupView=true</t>
  </si>
  <si>
    <t>MC-CPS-774-2024</t>
  </si>
  <si>
    <t>0774-2024</t>
  </si>
  <si>
    <t>Leonardo Alfredo Archila Ruiz</t>
  </si>
  <si>
    <t>PRESTAR SERVICIOS PROFESIONALES A LA DIRECCIÓN DE ESTRATEGIA, DESARROLLO Y EMPRENDIMIENTO EN EL APOYO DE MAPEO DE LAS REDES REGIONALES DEL LIBRO Y ARTICULACIÓN CON EL SECTOR EDITORIAL PARA EL FORTALECIMIENTO DE LA ESTRATEGIA DE CIRCULACIÓN.</t>
  </si>
  <si>
    <t>https://community.secop.gov.co/Public/Tendering/OpportunityDetail/Index?noticeUID=CO1.NTC.5646295&amp;isFromPublicArea=True&amp;isModal=true&amp;asPopupView=true</t>
  </si>
  <si>
    <t>MC-CPS-775-2024</t>
  </si>
  <si>
    <t>0775-2024</t>
  </si>
  <si>
    <t>Fernando Rojas Parra</t>
  </si>
  <si>
    <t>Prestación de servicios profesionales para apoyar las actividades de reformulación e implementación de la política pública de cultura ciudadana, abarcando la formulación de estrategias, el establecimiento de indicadores de seguimiento y el apoyo a la coordinación efectiva con las diferentes entidades, en cumplimiento de los lineamientos establecidos por la Ley 2262 de 2022</t>
  </si>
  <si>
    <t>https://community.secop.gov.co/Public/Tendering/OpportunityDetail/Index?noticeUID=CO1.NTC.5646981&amp;isFromPublicArea=True&amp;isModal=true&amp;asPopupView=true</t>
  </si>
  <si>
    <t>MC-CPS-776-2024</t>
  </si>
  <si>
    <t>0776-2024</t>
  </si>
  <si>
    <t xml:space="preserve">Jair Mauricio Ruiez Jimenez </t>
  </si>
  <si>
    <t>PRESTAR SERVICIOS PROFESIONALES AL GRUPO DE PATRIMONIO CULTURAL INMUEBLE URBANO APOYANDO LA ESTRUCTURACIÓN DE UNA BASE DE DATOS GEORREFERENCIADA Y DE CARTOGRAFÍA DE LOS CENTROS HISTÓRICOS DECLARADOS DEL ÁMBITO NACIONAL</t>
  </si>
  <si>
    <t>https://community.secop.gov.co/Public/Tendering/OpportunityDetail/Index?noticeUID=CO1.NTC.5647555&amp;isFromPublicArea=True&amp;isModal=true&amp;asPopupView=true</t>
  </si>
  <si>
    <t>MC-CPS-777-2024</t>
  </si>
  <si>
    <t>0777-2024</t>
  </si>
  <si>
    <t>Ivan Wladimir Rodriguez Useche</t>
  </si>
  <si>
    <t>Prestar servicios profesionales a la Biblioteca Nacional de Colombia - Grupo de Bibliotecas
Públicas, para las actividades de la gestión operativa, administrativa de información y fortalecimiento de la Estrategia Regional de la Red Nacional de Bibliotecas Públicas.</t>
  </si>
  <si>
    <t>https://community.secop.gov.co/Public/Tendering/OpportunityDetail/Index?noticeUID=CO1.NTC.5649974&amp;isFromPublicArea=True&amp;isModal=true&amp;asPopupView=true</t>
  </si>
  <si>
    <t>MC-CPS-778-2024</t>
  </si>
  <si>
    <t>0778-2024</t>
  </si>
  <si>
    <t>Sebastian Mateus Villegas</t>
  </si>
  <si>
    <t>PRESTAR LOS SERVICIOS PROFESIONALES A LA DIRECCIÓN DE AUDIOVISUALES CINE Y MEDIOS INTERACTIVOS DEL MINISTERIO DE LAS CULTURAS, LAS ARTES Y LOS SABERES, PARA EJECUTAR LOS DESARROLLOS DEL SISTEMA DE INFORMACIÓN Y LOS APLICATIVOS EN LÍNEA ASOCIADOS A LA FORMACIÓN Y EL FOMENTO DEL SECTOR CINEMATOGRÁFICO Y AUDIOVISUAL</t>
  </si>
  <si>
    <t>https://community.secop.gov.co/Public/Tendering/OpportunityDetail/Index?noticeUID=CO1.NTC.5650979&amp;isFromPublicArea=True&amp;isModal=true&amp;asPopupView=true</t>
  </si>
  <si>
    <t>MC-CPS-779-2024</t>
  </si>
  <si>
    <t>0779-2024</t>
  </si>
  <si>
    <t>Gisele Paola Brochero Sanchez</t>
  </si>
  <si>
    <t>Prestar sus servicios profesionales al Ministerio de las Culturas las Artes y los Saberes para apoyar la revisión técnica de los proyectos de producción y circulación asociados a las artes escénicas, para la ejecución de los recursos de la contribución parafiscal cultural registrados por los municipios y distritos</t>
  </si>
  <si>
    <t>https://community.secop.gov.co/Public/Tendering/OpportunityDetail/Index?noticeUID=CO1.NTC.5651955&amp;isFromPublicArea=True&amp;isModal=true&amp;asPopupView=true</t>
  </si>
  <si>
    <t>MC-CPS-780-2024</t>
  </si>
  <si>
    <t>0780-2024</t>
  </si>
  <si>
    <t>Linda Simona Alejandra Sanchez Nieto</t>
  </si>
  <si>
    <t>Prestar los servicios profesionales al Centro Nacional de las Artes del Ministerio de Las de Culturas, Las Artes y Los Saberes, para orientar la formulación de la estrategia de comunicaciones para la difusión, divulgación y promoción de los programas y proyectos</t>
  </si>
  <si>
    <t>https://community.secop.gov.co/Public/Tendering/OpportunityDetail/Index?noticeUID=CO1.NTC.5651747&amp;isFromPublicArea=True&amp;isModal=true&amp;asPopupView=true</t>
  </si>
  <si>
    <t>MC-CPS-781-2024</t>
  </si>
  <si>
    <t>0781-2024</t>
  </si>
  <si>
    <t>Lina Maria Alvarez Padilla</t>
  </si>
  <si>
    <t>Prestar los servicios profesionales al Centro Nacional de las Artes del Ministerio de Las de Culturas, Las Artes y Los Saberes, para la implementación y seguimiento de la estrategia de comunicaciones para la difusión, divulgación y promoción de los programas y proyectos</t>
  </si>
  <si>
    <t>https://community.secop.gov.co/Public/Tendering/OpportunityDetail/Index?noticeUID=CO1.NTC.5651490&amp;isFromPublicArea=True&amp;isModal=true&amp;asPopupView=true</t>
  </si>
  <si>
    <t>MC-CPS-782-2024</t>
  </si>
  <si>
    <t>0782-2024</t>
  </si>
  <si>
    <t>Margarita Maria Muñoz Ospina</t>
  </si>
  <si>
    <t>Prestar los servicios profesionales al Centro Nacional de las Artes del Ministerio de las Culturas, Las Artes y Los Saberes, para apoyar todas las actividades jurídicas, de contratación y apoyo a la supervisión requeridas en el marco de la ejecución de los recursos asignados al CNA</t>
  </si>
  <si>
    <t>https://community.secop.gov.co/Public/Tendering/OpportunityDetail/Index?noticeUID=CO1.NTC.5651608&amp;isFromPublicArea=True&amp;isModal=true&amp;asPopupView=true</t>
  </si>
  <si>
    <t>MC-CPS-783-2024</t>
  </si>
  <si>
    <t>0783-2024</t>
  </si>
  <si>
    <t>Diana Rocio Collazos García</t>
  </si>
  <si>
    <t>Prestar servicios profesionales a la Biblioteca Nacional de Colombia -BNC- desde su Grupo de Desarrollo de Colecciones para realizar la catalogación descriptiva y/o por materias de las colecciones
musicales analógicas y/o digitales de la BNC, de acuerdo con lo establecido en el procedimiento definido por la Biblioteca.</t>
  </si>
  <si>
    <t>https://community.secop.gov.co/Public/Tendering/OpportunityDetail/Index?noticeUID=CO1.NTC.5651190&amp;isFromPublicArea=True&amp;isModal=true&amp;asPopupView=true</t>
  </si>
  <si>
    <t>MC-CPS-784-2024</t>
  </si>
  <si>
    <t>0784-2024</t>
  </si>
  <si>
    <t xml:space="preserve">Diana Alexandra Varon Cardenas    </t>
  </si>
  <si>
    <t>Prestar servicios profesionales al Ministerio apoyando la implementación y seguimiento operativo a los procesos y proyectos de la estrategia de cultura de paz de la entidad con énfasis en pactos y casos emblemáticos.</t>
  </si>
  <si>
    <t>https://community.secop.gov.co/Public/Tendering/OpportunityDetail/Index?noticeUID=CO1.NTC.5656924&amp;isFromPublicArea=True&amp;isModal=true&amp;asPopupView=true</t>
  </si>
  <si>
    <t>MC-CPS-785-2024</t>
  </si>
  <si>
    <t>0785-2024</t>
  </si>
  <si>
    <t>Natalia Margarita Rey Carvajal</t>
  </si>
  <si>
    <t>Prestar servicios profesionales al Ministerio apoyando la articulación intra e inter institucional a nivel nacional y territorial para el cumplimiento de los objetivos de la estrategia de cultura de paz.</t>
  </si>
  <si>
    <t>https://community.secop.gov.co/Public/Tendering/OpportunityDetail/Index?noticeUID=CO1.NTC.5657088&amp;isFromPublicArea=True&amp;isModal=true&amp;asPopupView=true</t>
  </si>
  <si>
    <t>MC-CPS-786-2024</t>
  </si>
  <si>
    <t>0786-2024</t>
  </si>
  <si>
    <t xml:space="preserve">Jose De La Cruz Valencia Cordoba </t>
  </si>
  <si>
    <t>Prestar servicios profesionales al Ministerio apoyando en la concertación, ejecución y seguimiento de los proyectos emblemáticos de la Estrategia de Cultura de Paz, con énfasis en comunidades afrocolombianas y víctimas.</t>
  </si>
  <si>
    <t>https://community.secop.gov.co/Public/Tendering/OpportunityDetail/Index?noticeUID=CO1.NTC.5656094&amp;isFromPublicArea=True&amp;isModal=true&amp;asPopupView=true</t>
  </si>
  <si>
    <t>MC-CPS-787-2024</t>
  </si>
  <si>
    <t>0787-2024</t>
  </si>
  <si>
    <t xml:space="preserve">Ivonne Andrea Alonso Mondragon     </t>
  </si>
  <si>
    <t>Prestar servicios profesionales al Ministerio apoyando la ejecución y seguimiento a las iniciativas de cultura de paz en los territorios que le sean asignados, con énfasis en iniciativas escriturales, narrativas y literatura participativa.</t>
  </si>
  <si>
    <t>https://community.secop.gov.co/Public/Tendering/OpportunityDetail/Index?noticeUID=CO1.NTC.5658423&amp;isFromPublicArea=True&amp;isModal=true&amp;asPopupView=true</t>
  </si>
  <si>
    <t>MC-CPS-788-2024</t>
  </si>
  <si>
    <t>0788-2024</t>
  </si>
  <si>
    <t>Amanda Libertad Valencia Narváez</t>
  </si>
  <si>
    <t>Prestar servicios profesionales para la ejecución de actividades, planes, programas y proyectos de comunicación educativa del Museo de la Independencia Casa del Florero</t>
  </si>
  <si>
    <t>https://community.secop.gov.co/Public/Tendering/OpportunityDetail/Index?noticeUID=CO1.NTC.5663014&amp;isFromPublicArea=True&amp;isModal=true&amp;asPopupView=true</t>
  </si>
  <si>
    <t>MC-CPS-789-2024</t>
  </si>
  <si>
    <t>0789-2024</t>
  </si>
  <si>
    <t>Angela Marcela Herrera Sarmiento</t>
  </si>
  <si>
    <t>Prestar los servicios profesionales para apoyar en la formulación, seguimiento y concertación
de los acuerdos del Plan Nacional de Desarrollo y del Plan Nacional de Cultura especialmente en el
diálogo con las organizaciones de grupos étnicos.</t>
  </si>
  <si>
    <t>https://community.secop.gov.co/Public/Tendering/OpportunityDetail/Index?noticeUID=CO1.NTC.5655320&amp;isFromPublicArea=True&amp;isModal=true&amp;asPopupView=true</t>
  </si>
  <si>
    <t>MC-CPS-790-2024</t>
  </si>
  <si>
    <t>0790-2024</t>
  </si>
  <si>
    <t>Daniel Mauricio Ovalle Amaya</t>
  </si>
  <si>
    <t>PRESTAR LOS SERVICIOS PROFESIONALES EN EL GRUPO DE DIVULGACIÓN Y PRENSA PARA APOYAR LA PREPRODUCCIÓN, PRODUCCIÓN Y POSTPRODUCCIÓN DE VIDEOS Y CONTENIDOS INSTITUCIONALES PARA LA DIVULGACIÓN EN MEDIOS DIGITALES DE LA ENTIDAD Y EN DIFERENTES PLATAFORMAS DE DIVULGACIÓN.</t>
  </si>
  <si>
    <t>https://community.secop.gov.co/Public/Tendering/OpportunityDetail/Index?noticeUID=CO1.NTC.5658321&amp;isFromPublicArea=True&amp;isModal=true&amp;asPopupView=true</t>
  </si>
  <si>
    <t>MC-CPS-791-2024</t>
  </si>
  <si>
    <t>0791-2024</t>
  </si>
  <si>
    <t>Laura Melisa Benitez Martinez</t>
  </si>
  <si>
    <t>PRESTAR LOS SERVICIOS PROFESIONALES AL MINISTERIO DE LAS CULTURAS, LAS ARTES Y LOS SABERES PARA APOYAR LA EJECUCIÓN E IMPLEMENTACIÓN DE LA ESTRATEGIA DE COMUNICACIÓN DIGITAL LIDERADA POR EL GRUPO DE DIVULGACIÓN Y PRENSA.</t>
  </si>
  <si>
    <t>https://community.secop.gov.co/Public/Tendering/OpportunityDetail/Index?noticeUID=CO1.NTC.5657384&amp;isFromPublicArea=True&amp;isModal=true&amp;asPopupView=true</t>
  </si>
  <si>
    <t>MC-CPS-792-2024</t>
  </si>
  <si>
    <t>0792-2024</t>
  </si>
  <si>
    <t>Clarisa Ruiz Correal</t>
  </si>
  <si>
    <t>Prestar los servicios profesionales al Centro Nacional de las Artes del Ministerio de Las Culturas, Las Artes y Los Saberes para apoyar las estrategias de consolidación de las políticas a largo plazo y los componentes misionales de coordinación interinstitucional, apropiación, memoria y divulgación del CNA</t>
  </si>
  <si>
    <t>https://community.secop.gov.co/Public/Tendering/OpportunityDetail/Index?noticeUID=CO1.NTC.5709514&amp;isFromPublicArea=True&amp;isModal=true&amp;asPopupView=true</t>
  </si>
  <si>
    <t>MC-CPS-793-2024</t>
  </si>
  <si>
    <t>0793-2024</t>
  </si>
  <si>
    <t>Sebastian David Miranda Castro</t>
  </si>
  <si>
    <t>Prestar los servicios profesionales al Centro Nacional de las Artes del Ministerio de las Culturas, Las Artes y Los Saberes, para apoyar las actividades jurídicas de contratación y conceptualización derivadas de los programas y proyectos, en materia de gestión de la propiedad intelectual, creatividad y conocimiento</t>
  </si>
  <si>
    <t>https://community.secop.gov.co/Public/Tendering/OpportunityDetail/Index?noticeUID=CO1.NTC.5677634&amp;isFromPublicArea=True&amp;isModal=true&amp;asPopupView=true</t>
  </si>
  <si>
    <t>MC-CPS-794-2024</t>
  </si>
  <si>
    <t>0794-2024</t>
  </si>
  <si>
    <t>Patrick Fabian Enrique Sternberg Rubio</t>
  </si>
  <si>
    <t>Prestar los servicios de apoyo a la gestión al Centro Nacional de las Artes del Ministerio de Las Culturas, Las Artes y Los Saberes, para apoyar con la planeación, desarrollo y seguimiento a la programación y curaduría artística de la agenda cultural y artística</t>
  </si>
  <si>
    <t>https://community.secop.gov.co/Public/Tendering/OpportunityDetail/Index?noticeUID=CO1.NTC.5661081&amp;isFromPublicArea=True&amp;isModal=true&amp;asPopupView=true</t>
  </si>
  <si>
    <t>MC-CPS-795-2024</t>
  </si>
  <si>
    <t>0795-2024</t>
  </si>
  <si>
    <t>Sebastian Andres Motta Guzman</t>
  </si>
  <si>
    <t>Prestar los servicios de apoyo a la gestión al Centro Nacional de las Artes del Ministerio de las Culturas, las artes y los saberes, para apoyar con la asistencia técnica que se requiera en el escenario de las producciones que se presenten en el CNA.</t>
  </si>
  <si>
    <t>https://community.secop.gov.co/Public/Tendering/OpportunityDetail/Index?noticeUID=CO1.NTC.5661175&amp;isFromPublicArea=True&amp;isModal=true&amp;asPopupView=true</t>
  </si>
  <si>
    <t>MC-CPS-796-2024</t>
  </si>
  <si>
    <t>0796-2024</t>
  </si>
  <si>
    <t>Juliana Rodriguez Pabón</t>
  </si>
  <si>
    <t>Prestar los servicios profesionales a la Biblioteca Nacional de Colombia -BNC- desde su grupo de conservación, para realizar la edición y producción de contenidos digitales de la U.A.E. Biblioteca Nacional de Colombia y la Red Nacional de Bibliotecas Públicas</t>
  </si>
  <si>
    <t>https://community.secop.gov.co/Public/Tendering/OpportunityDetail/Index?noticeUID=CO1.NTC.5658743&amp;isFromPublicArea=True&amp;isModal=true&amp;asPopupView=true</t>
  </si>
  <si>
    <t>MC-CPS-797-2024</t>
  </si>
  <si>
    <t>0797-2024</t>
  </si>
  <si>
    <t>Nicolas Llano Naranjo</t>
  </si>
  <si>
    <t>Prestar los servicios profesionales al Centro Nacional de las Artes del Ministerio de Las Culturas, Las Artes y Los Saberes, para orientar la creación e implementación de las estrategias de mercadeo y comercialización del portafolio de bienes y servicios del CNA</t>
  </si>
  <si>
    <t>https://community.secop.gov.co/Public/Tendering/OpportunityDetail/Index?noticeUID=CO1.NTC.5686139&amp;isFromPublicArea=True&amp;isModal=true&amp;asPopupView=true</t>
  </si>
  <si>
    <t>MC-CPS-798-2024</t>
  </si>
  <si>
    <t>0798-2024</t>
  </si>
  <si>
    <t>Sandra Milena Riveros Davila</t>
  </si>
  <si>
    <t>Prestar los servicios de apoyo a la gestión al Centro Nacional de las Artes del Ministerio de Las Culturas, Las artes y Los Saberes, para el desarrollo de las actividades técnicas de producción a cargo del CNA</t>
  </si>
  <si>
    <t>https://community.secop.gov.co/Public/Tendering/OpportunityDetail/Index?noticeUID=CO1.NTC.5678055&amp;isFromPublicArea=True&amp;isModal=true&amp;asPopupView=true</t>
  </si>
  <si>
    <t>MC-CPS-800-2024</t>
  </si>
  <si>
    <t>0800-2024</t>
  </si>
  <si>
    <t>Diana Carolina Loaiza Garcia</t>
  </si>
  <si>
    <t>Prestar los servicios de apoyo a la gestión al Centro Nacional de las Artes del Ministerio de Las Culturas, Las artes y Los Saberes, para toda la gestión operativa propia del vestuario y utilería, así como apoyo en camerinos en todas las producciones a cargo del CNA</t>
  </si>
  <si>
    <t>https://community.secop.gov.co/Public/Tendering/OpportunityDetail/Index?noticeUID=CO1.NTC.5698876&amp;isFromPublicArea=True&amp;isModal=true&amp;asPopupView=true</t>
  </si>
  <si>
    <t>MC-CPS-801-2024</t>
  </si>
  <si>
    <t>0801-2024</t>
  </si>
  <si>
    <t xml:space="preserve">Maria Cristina Nicholls Ocampo   </t>
  </si>
  <si>
    <t>Prestar servicios profesionales al Ministerio apoyando las gestiones interinstitucionales en el marco de la implementación de la estrategia de cultura de paz, con énfasis en las entidades dispuestas para la implementación de los Acuerdos de Paz.</t>
  </si>
  <si>
    <t>https://community.secop.gov.co/Public/Tendering/OpportunityDetail/Index?noticeUID=CO1.NTC.5660259&amp;isFromPublicArea=True&amp;isModal=true&amp;asPopupView=true</t>
  </si>
  <si>
    <t>MC-CPS-802-2024</t>
  </si>
  <si>
    <t>0802-2024</t>
  </si>
  <si>
    <t>Sandra Milena Luque Zambrano</t>
  </si>
  <si>
    <t>Prestar servicios profesionales a la Biblioteca Nacional de Colombia BNC, para realizar las actividades de Gestión de derechos de autor de las obras custodiadas por la BNC, y aquellas que ingresan por diferentes mecanismos de adquisición y requieren de este proceso, así como en la estructuración de un sistema de gestión de derechos de autor para la entidad</t>
  </si>
  <si>
    <t>https://community.secop.gov.co/Public/Tendering/OpportunityDetail/Index?noticeUID=CO1.NTC.5659959&amp;isFromPublicArea=True&amp;isModal=true&amp;asPopupView=true</t>
  </si>
  <si>
    <t>MC-CPS-803-2024</t>
  </si>
  <si>
    <t>0803-2024</t>
  </si>
  <si>
    <t>Xiomara Lizeth Rojas Prieto</t>
  </si>
  <si>
    <t>PRESTAR LOS SERVICIOS PROFESIONALES A LA DIRECCIÓN DE AUDIOVISUALES CINE Y MEDIOS INTERACTIVOS DEL MINISTERIO DE LAS CULTURAS, LAS ARTES Y LOS SABERES, PARA APOYAR LA FORMULACIÓN, GESTIÓN, EJECUCIÓN, CONTROL Y EVALUACIÓN DE LAS INICIATIVAS Y ACCIONES DE LA ESTRATEGIA COLOMBIA DE PELÍCULA</t>
  </si>
  <si>
    <t>https://community.secop.gov.co/Public/Tendering/OpportunityDetail/Index?noticeUID=CO1.NTC.5662095&amp;isFromPublicArea=True&amp;isModal=true&amp;asPopupView=true</t>
  </si>
  <si>
    <t>MC-CPS-804-2024</t>
  </si>
  <si>
    <t>0804-2024</t>
  </si>
  <si>
    <t>Laura Xochi Gonima Valderrama</t>
  </si>
  <si>
    <t>PRESTAR LOS SERVICIOS PROFESIONALES A LA DIRECCIÓN DE AUDIOVISUALES CINE Y MEDIOS INTERACTIVOS PARA APOYAR LAS ACTIVIDADES ASOCIADAS LA GESTIÓN, FORMACIÓN Y SOCIALIZACIÓN DE ESTRATEGIAS Y HERRAMIENTAS PARA EL ACOMPAÑAMIENTO DE LOS AGENTES DEL SECTOR CINEMATOGRÁFICO Y AUDIOVISUAL, FACILITANDO LA POSTULACIÓN DE SUS SOLICITUDES A LOS PROCEDIMIENTOS Y MEJORANDO LA EXPERIENCIA DE USUARIO EN ATENCIÓN A LAS ENCUESTAS DE SATISFACCIÓN</t>
  </si>
  <si>
    <t>https://community.secop.gov.co/Public/Tendering/OpportunityDetail/Index?noticeUID=CO1.NTC.5662351&amp;isFromPublicArea=True&amp;isModal=true&amp;asPopupView=true</t>
  </si>
  <si>
    <t>MC-CPS-805-2024</t>
  </si>
  <si>
    <t>0805-2024</t>
  </si>
  <si>
    <t xml:space="preserve">Viviana Cortes Angarita </t>
  </si>
  <si>
    <t>PRESTAR SERVICIOS PROFESIONALES A LA DIRECCIÓN DE PATRIMONIO Y MEMORIA APOYANDO EL DESARROLLO DE ELEMENTOS TÉCNICOS Y DE SEGUIMIENTO RELACIONADOS CON CULTURA DE PAZ A TRAVÉS DE LOS CUALES SE INCORPORAN Y DESARROLLAN POLÍTICAS PÚBLICAS.</t>
  </si>
  <si>
    <t>https://community.secop.gov.co/Public/Tendering/OpportunityDetail/Index?noticeUID=CO1.NTC.5663030&amp;isFromPublicArea=True&amp;isModal=true&amp;asPopupView=true</t>
  </si>
  <si>
    <t>MC-CPS-806-2024</t>
  </si>
  <si>
    <t>0806-2024</t>
  </si>
  <si>
    <t>Carlos Andres Ruiz Rojas</t>
  </si>
  <si>
    <t>PRESTACIÓN DE SERVICIOS PROFESIONALES A LA DIRECCIÓN DE AUDIOVISUALES CINE Y MEDIOS INTERACTIVOS DEL MINISTERIO, PARA APOYAR LOS PLANES PROGRAMAS Y PROYECTOS EN MATERIA DE LA SALVAGUARDIA DEL PATRIMONIO CINEMATOGRÁFICO Y AUDIOVISUAL NACIONAL, PARA LA PRESERVACIÓN, CONSERVACIÓN, CIRCULACIÓN, ACCESO Y FORMACIÓN</t>
  </si>
  <si>
    <t>https://community.secop.gov.co/Public/Tendering/OpportunityDetail/Index?noticeUID=CO1.NTC.5678432&amp;isFromPublicArea=True&amp;isModal=true&amp;asPopupView=true</t>
  </si>
  <si>
    <t>MC-CPS-807-2024</t>
  </si>
  <si>
    <t>0807-2024</t>
  </si>
  <si>
    <t>Manuela Silva Orozco</t>
  </si>
  <si>
    <t>PRESTAR LOS SERVICIOS PROFESIONALES PARA APOYAR LA REVISIÓN, ESTRUCTURACIÓN, EVALUACIÓN Y SEGUIMIENTO DE LOS PROYECTOS, CON ENFOQUE DIFERENCIAL, A CARGO DEL GRUPO DE INFRAESTRUCTURA CULTURAL.</t>
  </si>
  <si>
    <t>https://community.secop.gov.co/Public/Tendering/OpportunityDetail/Index?noticeUID=CO1.NTC.5660446&amp;isFromPublicArea=True&amp;isModal=true&amp;asPopupView=true</t>
  </si>
  <si>
    <t>MC-CPS-808-2024</t>
  </si>
  <si>
    <t>0808-2024</t>
  </si>
  <si>
    <t>Rodolfo Montealegre Manosalva</t>
  </si>
  <si>
    <t>PRESTAR LOS SERVICIOS PROFESIONALES PARA EL GRUPO DE GESTIÓN
ADMINISTRATIVA Y DE SERVICIOS EN LA ESTRUCTURACIÓN,
ELABORACIÓN, SEGUIMIENTO Y EJECUCIÓN A LAS ACTIVIDADES DEL
PROCESO DE LOGÍSTICA</t>
  </si>
  <si>
    <t>https://community.secop.gov.co/Public/Tendering/OpportunityDetail/Index?noticeUID=CO1.NTC.5686538&amp;isFromPublicArea=True&amp;isModal=true&amp;asPopupView=true</t>
  </si>
  <si>
    <t>MC-CPS-809-2024</t>
  </si>
  <si>
    <t>0809-2024</t>
  </si>
  <si>
    <t xml:space="preserve">Christian Camilo Escobar Solano </t>
  </si>
  <si>
    <t>PRESTACIÓN DE SERVICIOS PROFESIONALES AL MINISTERIO DE LAS CULTURAS, LAS ARTES Y LOS SABERES PARA APOYAR LA ESTRUCTURACIÓN, SEGUIMIENTO Y CONTROL DE LOS PROCESOS TÉCNICOS NECESARIOS PARA LA IMPLEMENTACIÓN DE LA METODOLOGÍA BIM TANTO EN EL COMPONENTE DE DISEÑOS COMO DE EJECUCIÓN DE LAS OBRAS ENCAMINADOS A LA CONSERVACIÒN Y A LA REAPERTURA DEL CONJUNTO HOSPITALARIO SAN JUAN DE DIOS Y MATERNO INFANTIL, COMO HOSPITAL UNIVERSITARIO</t>
  </si>
  <si>
    <t>https://community.secop.gov.co/Public/Tendering/OpportunityDetail/Index?noticeUID=CO1.NTC.5662632&amp;isFromPublicArea=True&amp;isModal=true&amp;asPopupView=true</t>
  </si>
  <si>
    <t>MC-CPS-810-2024</t>
  </si>
  <si>
    <t>0810-2024</t>
  </si>
  <si>
    <t xml:space="preserve">Maria Carolina Escobar Solano </t>
  </si>
  <si>
    <t>PRESTACIÓN DE SERVICIOS PROFESIONALES AL MINISTERIO DE  LAS CULTURAS, LAS ARTES Y LOS SABERES, PARA APOYAR EN LA CONCEPTUALIZACIÓN, PLANEACIÓN, ORIENTACIÓN, SEGUIMIENTO Y CONTROL DE LA EJECUCIÓN DE LOS PROYECTOS  GENERALES Ó ESPECÍFICOS Y LAS OBRAS ENCAMINADAS A LA CONSERVACIÓN Y A LA REAPERTURA DEL CONJUNTO HOSPITALARIO SAN JUAN DE DIOS Y MATERNO INFANTIL, COMO HOSPITAL UNIVERSITARIO.</t>
  </si>
  <si>
    <t>https://community.secop.gov.co/Public/Tendering/OpportunityDetail/Index?noticeUID=CO1.NTC.5663001&amp;isFromPublicArea=True&amp;isModal=true&amp;asPopupView=true</t>
  </si>
  <si>
    <t>MC-CPS-811-2024</t>
  </si>
  <si>
    <t>0811-2024</t>
  </si>
  <si>
    <t xml:space="preserve">Claudia Patricia Jimenez Torres </t>
  </si>
  <si>
    <t>PRESTAR SERVICIOS PROFESIONALES A LA DIRECCIÓN DE PATRIMONIO Y MEMORIA APOYANDO LA PLANIFICACIÓN, SEGUIMIENTO Y CONTROL TRANSVERSAL DE LA EJECUCIÓN DE LOS RECURSOS E IMPLEMENTACIÓN DE LOS PROYECTOS GENERALES O ESPECÍFICOS, Y LAS OBRAS DE INTERVENCIÓN, EN EL PROCESO DE RECUPERACIÓN DEL COMPLEJO HOSPITALARIO SAN JUAN DE DIOS Y EL INSTITUTO MATERNO INFANTIL EN LA CIUDAD DE BOGOTÁ</t>
  </si>
  <si>
    <t>https://community.secop.gov.co/Public/Tendering/OpportunityDetail/Index?noticeUID=CO1.NTC.5674596&amp;isFromPublicArea=True&amp;isModal=true&amp;asPopupView=true</t>
  </si>
  <si>
    <t>MC-CPS-812-2024</t>
  </si>
  <si>
    <t>0812-2024</t>
  </si>
  <si>
    <t>Suly Amparo Vidal Bermudez</t>
  </si>
  <si>
    <t>Prestar los servicios profesionales para apoyar la ejecución y seguimiento de los procesos de turismo cultural y comunitario en la Estrategia Armero: Territorio Biocultural, a cargo del Ministerio de las Culturas, las Artes y 
Saberes.</t>
  </si>
  <si>
    <t>https://community.secop.gov.co/Public/Tendering/OpportunityDetail/Index?noticeUID=CO1.NTC.5692132&amp;isFromPublicArea=True&amp;isModal=true&amp;asPopupView=true</t>
  </si>
  <si>
    <t>MC-CPS-813-2024</t>
  </si>
  <si>
    <t>0813-2024</t>
  </si>
  <si>
    <t>Tomas Felipe Molina Pelaez</t>
  </si>
  <si>
    <t>Prestar servicios profesionales para apoyar la gestión y estructuración de modelos de conocimiento del Despacho del Ministro de las Culturas, las Artes y los Saberes o de las áreas que este designe, con el fin de proporcionar soporte estratégico para la gobernanza y las políticas culturales</t>
  </si>
  <si>
    <t>https://community.secop.gov.co/Public/Tendering/OpportunityDetail/Index?noticeUID=CO1.NTC.5677140&amp;isFromPublicArea=True&amp;isModal=true&amp;asPopupView=true</t>
  </si>
  <si>
    <t>MC-CPS-814-2024</t>
  </si>
  <si>
    <t>0814-2024</t>
  </si>
  <si>
    <t>Jeidy Roa Tovar</t>
  </si>
  <si>
    <t>Prestar servicios de apoyo a la gestión a la Biblioteca Nacional de Colombia -BNC- desde su Grupo de Conservación para realizar las actividades de conservación preventiva e intervención
de colecciones del patrimonio bibliográfico y documental colombiano que custodia en sus colecciones la BNC</t>
  </si>
  <si>
    <t>https://community.secop.gov.co/Public/Tendering/OpportunityDetail/Index?noticeUID=CO1.NTC.5673593&amp;isFromPublicArea=True&amp;isModal=true&amp;asPopupView=true</t>
  </si>
  <si>
    <t>MC-CPS-815-2024</t>
  </si>
  <si>
    <t>0815-2024</t>
  </si>
  <si>
    <t>Yohana Mercedes Gomez Guerrero</t>
  </si>
  <si>
    <t>Prestar servicios profesionales a la Biblioteca Nacional de Colombia - Grupo de Desarrollo de Colecciones en las actividades de administración, gestión y acciones de mejora para los sistemas de información, software ILS Symphony y las aplicaciones relacionadas con este sistema como son Portfolio y Enterprise, así como el soporte correctivo y perfectivo de los mismos y de los designados por el supervisor dentro del marco de la Biblioteca Nacional de Colombia-BNC</t>
  </si>
  <si>
    <t>https://community.secop.gov.co/Public/Tendering/OpportunityDetail/Index?noticeUID=CO1.NTC.5664579&amp;isFromPublicArea=True&amp;isModal=true&amp;asPopupView=true</t>
  </si>
  <si>
    <t>MC-CPS-816-2024</t>
  </si>
  <si>
    <t>0816-2024</t>
  </si>
  <si>
    <t>Stefanny Granados Niño</t>
  </si>
  <si>
    <t>Prestar los servicios de apoyo a la gestión a la Biblioteca Nacional de Colombia para el seguimiento al cumplimiento del depósito legal y la recuperación del patrimonio bibliográfico y documental en diferentes formatos y soportes</t>
  </si>
  <si>
    <t>https://community.secop.gov.co/Public/Tendering/OpportunityDetail/Index?noticeUID=CO1.NTC.5665110&amp;isFromPublicArea=True&amp;isModal=true&amp;asPopupView=true</t>
  </si>
  <si>
    <t>MC-CPS-817-2024</t>
  </si>
  <si>
    <t>0817-2024</t>
  </si>
  <si>
    <t xml:space="preserve">Nicolle Valentina Bernal Mina </t>
  </si>
  <si>
    <t>PRESTAR LOS SERVICIOS PROFESIONALES A LA DIRECCIÓN DE PATRIMONIO EN LOS PROCESOS TÉCNICOS Y ADMINISTRATIVOS RELACIONADOS CON LA RECUPERACIÓN DEL COMPLEJO HOSPITALARIO SAN JUAN DE DIOS.</t>
  </si>
  <si>
    <t>https://community.secop.gov.co/Public/Tendering/OpportunityDetail/Index?noticeUID=CO1.NTC.5663500&amp;isFromPublicArea=True&amp;isModal=true&amp;asPopupView=true</t>
  </si>
  <si>
    <t>MC-CPS-818-2024</t>
  </si>
  <si>
    <t>0818-2024</t>
  </si>
  <si>
    <t xml:space="preserve">Cristian Camilo Ramirez Garzon </t>
  </si>
  <si>
    <t>PRESTACIÓN DE SERVICIOS PROFESIONALES A LA DIRECCIÓN DE PATRIMONIO Y MEMORIA DEL MINISTERIO DE LAS CULTURAS, LAS ARTES Y LOS SABERES, PARA APOYAR EL SEGUIMIENTO DE LA EJECUCIÓN DE LOS PROYECTOS Y OBRAS QUE SE ADELANTEN RELACIONADAS CON LOS SISTEMAS ESTRUCTURALES Y DE REFORZAMIENTO EN EL HOSPITAL SAN JUAN DE DIOS DE BOGOTÁ.</t>
  </si>
  <si>
    <t>https://community.secop.gov.co/Public/Tendering/OpportunityDetail/Index?noticeUID=CO1.NTC.5663913&amp;isFromPublicArea=True&amp;isModal=true&amp;asPopupView=true</t>
  </si>
  <si>
    <t>MC-CPS-819-2024</t>
  </si>
  <si>
    <t>0819-2024</t>
  </si>
  <si>
    <t xml:space="preserve">Jhon Fernando Moreno Villa  </t>
  </si>
  <si>
    <t>Prestar servicios profesionales a la Dirección de Poblaciones para apoyar el seguimiento de las políticas públicas de derechos culturales de los grupos étnicos</t>
  </si>
  <si>
    <t>https://community.secop.gov.co/Public/Tendering/OpportunityDetail/Index?noticeUID=CO1.NTC.5665157&amp;isFromPublicArea=True&amp;isModal=true&amp;asPopupView=true</t>
  </si>
  <si>
    <t>MC-CPS-820-2024</t>
  </si>
  <si>
    <t>0820-2024</t>
  </si>
  <si>
    <t>Claudia Esperanza Diaz Bojaca</t>
  </si>
  <si>
    <t>https://community.secop.gov.co/Public/Tendering/OpportunityDetail/Index?noticeUID=CO1.NTC.5664718&amp;isFromPublicArea=True&amp;isModal=true&amp;asPopupView=true</t>
  </si>
  <si>
    <t>MC-CPS-821-2024</t>
  </si>
  <si>
    <t>0821-2024</t>
  </si>
  <si>
    <t>Martha Liliana Piñerez Torrijos</t>
  </si>
  <si>
    <t>PRESTAR SERVICIOS PROFESIONALES PARA APOYAR LA IMPLEMENTACIÓN DE ESTRATEGIAS, PROGRAMAS, PROYECTOS Y ACCIONES ASOCIADAS AL RECONOCIMIENTO Y SALVAGUARDIA DEL PATRIMONIO CULTURAL INMATERIAL Y LOS SABERES DE LAS COMUNIDADES NEGRAS, AFROCOLOMBIANAS, RAIZALES Y PALENQUERAS.</t>
  </si>
  <si>
    <t>https://community.secop.gov.co/Public/Tendering/OpportunityDetail/Index?noticeUID=CO1.NTC.5665502&amp;isFromPublicArea=True&amp;isModal=true&amp;asPopupView=true</t>
  </si>
  <si>
    <t>MC-CPS-822-2024</t>
  </si>
  <si>
    <t>0822-2024</t>
  </si>
  <si>
    <t>Diego Alejandro Ruiz Montaño</t>
  </si>
  <si>
    <t>PRESTAR LOS SERVICIOS PROFESIONALES AL GRUPO DE PATRIMONIO CULTURAL INMATERIAL PARA EL APOYO Y SEGUIMIENTO TÉCNICO, ADMINISTRATIVO, FINANCIERO Y DE PLANEACIÓN DE LOS PROCESOS A REALIZAR CON LAS MANIFESTACIONES CULTURALES.</t>
  </si>
  <si>
    <t>https://community.secop.gov.co/Public/Tendering/OpportunityDetail/Index?noticeUID=CO1.NTC.5677721&amp;isFromPublicArea=True&amp;isModal=true&amp;asPopupView=true</t>
  </si>
  <si>
    <t>MC-CPS-823-2024</t>
  </si>
  <si>
    <t>0823-2024</t>
  </si>
  <si>
    <t>Miguel Mateo Torres Caballero</t>
  </si>
  <si>
    <t>PRESTAR LOS SERVICIOS PROFESIONALES AL GRUPO DE COMUNICACIONES DEL MINISTERIO DE LAS CULTURAS, LAS ARTES Y LOS SABERES PARA LA INVESTIGACIÓN, LA CREACIÓN, LA GESTIÓN, LA SISTEMATIZACIÓN Y LA ORGANIZACIÓN DE PROYECTOS Y PRODUCTOS EDITORIALES EN LOS DIFERENTES TERRITORIOS COLOMBIANOS QUE PERMITAN DESARROLLAR Y AFIANZAR LA LÍNEA DE PUBLICACIONES DE LA ENTIDAD</t>
  </si>
  <si>
    <t>https://community.secop.gov.co/Public/Tendering/OpportunityDetail/Index?noticeUID=CO1.NTC.5665232&amp;isFromPublicArea=True&amp;isModal=true&amp;asPopupView=true</t>
  </si>
  <si>
    <t>MC-CPS-824-2024</t>
  </si>
  <si>
    <t>0824-2024</t>
  </si>
  <si>
    <t xml:space="preserve">Rosa Angelica Matiz Paez </t>
  </si>
  <si>
    <t>PRESTACIÓN DE SERVICIOS PROFESIONALES PARA REALIZAR ACTIVIDADES DE SEGUIMIENTO Y GESTIÓN DE CALIDAD A LOS PROCESOS DEL GRUPO DE GESTIÓN DE ADMINISTRATIVA Y DE SERVICIOS Y AL PROCESO DE INVENTARIOS</t>
  </si>
  <si>
    <t>https://community.secop.gov.co/Public/Tendering/OpportunityDetail/Index?noticeUID=CO1.NTC.5712030&amp;isFromPublicArea=True&amp;isModal=true&amp;asPopupView=true</t>
  </si>
  <si>
    <t>MC-CPS-825-2024</t>
  </si>
  <si>
    <t>0825-2024</t>
  </si>
  <si>
    <t>Janneth Quitora Esguerra</t>
  </si>
  <si>
    <t>Prestar los de servicios de apoyo a la gestión al Centro Nacional de las Artes del Ministerio de Las Culturas, Las artes y Los Saberes, en labores de gestión documental y archivo propios de la Entidad</t>
  </si>
  <si>
    <t>https://community.secop.gov.co/Public/Tendering/OpportunityDetail/Index?noticeUID=CO1.NTC.5687313&amp;isFromPublicArea=True&amp;isModal=true&amp;asPopupView=true</t>
  </si>
  <si>
    <t>MC-CPS-826-2024</t>
  </si>
  <si>
    <t>0826-2024</t>
  </si>
  <si>
    <t>Geraldine Lizeth Cuellar Gonzalez</t>
  </si>
  <si>
    <t>Prestar los servicios de apoyo a la gestión al Centro Nacional de las Artes del Ministerio de las Culturas, Las Artes y Los Saberes, para apoyar todas las actividades requeridas en el marco de la gestión administrativa y operativa del área administrativa</t>
  </si>
  <si>
    <t>https://community.secop.gov.co/Public/Tendering/OpportunityDetail/Index?noticeUID=CO1.NTC.5670531&amp;isFromPublicArea=True&amp;isModal=true&amp;asPopupView=true</t>
  </si>
  <si>
    <t>MC-CPS-827-2024</t>
  </si>
  <si>
    <t>0827-2024</t>
  </si>
  <si>
    <t>Juan Carlos Garay Acevedo</t>
  </si>
  <si>
    <t>Prestar los servicios profesionales al Centro Nacional de las Artes del Ministerio de Las Culturas, Las artes y Los Saberes, para apoyar las actividades de divulgación y promoción como periodista en el marco del desarrollo del plan de comunicaciones del CNA</t>
  </si>
  <si>
    <t>https://community.secop.gov.co/Public/Tendering/OpportunityDetail/Index?noticeUID=CO1.NTC.5735572&amp;isFromPublicArea=True&amp;isModal=true&amp;asPopupView=true</t>
  </si>
  <si>
    <t>MC-CPS-828-2024</t>
  </si>
  <si>
    <t>0828-2024</t>
  </si>
  <si>
    <t>Carlos Alberto Santana Medina</t>
  </si>
  <si>
    <t>Prestar los servicios de apoyo a la gestión al Centro Nacional de las Artes del Ministerio de Cultura para la realización de actividades logísticas y administrativas que se requieran en la gestión de las salas y taquilla para la realización de las funciones y eventos programados</t>
  </si>
  <si>
    <t>https://community.secop.gov.co/Public/Tendering/OpportunityDetail/Index?noticeUID=CO1.NTC.5689111&amp;isFromPublicArea=True&amp;isModal=true&amp;asPopupView=true</t>
  </si>
  <si>
    <t>MC-CPS-829-2024</t>
  </si>
  <si>
    <t>0829-2024</t>
  </si>
  <si>
    <t>Karen Eliana Florez Cifuentes</t>
  </si>
  <si>
    <t>Prestar los servicios profesionales al Centro Nacional de las Artes del Ministerio de Las
Culturas, Las Artes y Los Saberes, para apoyar la elaboración de los contenidos gráficos para la
divulgación de todas las producciones y proyectos.</t>
  </si>
  <si>
    <t>https://community.secop.gov.co/Public/Tendering/OpportunityDetail/Index?noticeUID=CO1.NTC.5709305&amp;isFromPublicArea=True&amp;isModal=true&amp;asPopupView=true</t>
  </si>
  <si>
    <t>MC-CPS-830-2024</t>
  </si>
  <si>
    <t>0830-2024</t>
  </si>
  <si>
    <t>Diego Alfonso Suarez Prieto</t>
  </si>
  <si>
    <t>Prestar servicios profesionales para la ejecución de actividades, planes, programas y proyectos de educación de la Casa Museo Quinta de Bolívar</t>
  </si>
  <si>
    <t>https://community.secop.gov.co/Public/Tendering/OpportunityDetail/Index?noticeUID=CO1.NTC.5677864&amp;isFromPublicArea=True&amp;isModal=true&amp;asPopupView=true</t>
  </si>
  <si>
    <t>MC-CPS-831-2024</t>
  </si>
  <si>
    <t>0831-2024</t>
  </si>
  <si>
    <t xml:space="preserve">Liseth Patricia Piñeros Garcia </t>
  </si>
  <si>
    <t>PRESTAR SERVICIOS PROFESIONALES A LA DIRECCIÓN DE PATRIMONIO Y MEMORIA PARA APOYAR EN LA CONCEPTULIZACIÓN, EVALUACIÓN Y ORIENTACIÓN DE LOS PROYECTOS EN LO RELATIVO A LA NORMA URBANA GENERAL Y ESPECIFICA EN LO RELACIONADO CON EL PROYECTO DEL COMPLEJO HOSPITALARIO SAN JUAN DE DIOS Y EL INSTITUTO MATERNO INFANTIL EN LA CIUDAD DE BOGOTÁ</t>
  </si>
  <si>
    <t>https://community.secop.gov.co/Public/Tendering/OpportunityDetail/Index?noticeUID=CO1.NTC.5687249&amp;isFromPublicArea=True&amp;isModal=true&amp;asPopupView=true</t>
  </si>
  <si>
    <t>MC-CPS-832-2024</t>
  </si>
  <si>
    <t>0832-2024</t>
  </si>
  <si>
    <t>Andrea Lucia Rodriguez Oramas</t>
  </si>
  <si>
    <t>PRESTAR LOS SERVICIOS PROFESIONALES PARA APOYAR LA IMPLEMENTACIÓN DE ESTRATEGIAS, PROGRAMAS, PROYECTOS Y ACCIONES ASOCIADAS AL RECONOCIMIENTO Y SALVAGUARDIA DEL PATRIMONIO CULTURAL INMATERIAL Y LOS SABERES DE LAS COMUNIDADES INDÍGENAS</t>
  </si>
  <si>
    <t>https://community.secop.gov.co/Public/Tendering/OpportunityDetail/Index?noticeUID=CO1.NTC.5669641&amp;isFromPublicArea=True&amp;isModal=true&amp;asPopupView=true</t>
  </si>
  <si>
    <t>MC-CPS-833-2024</t>
  </si>
  <si>
    <t>0833-2024</t>
  </si>
  <si>
    <t xml:space="preserve">Mariana Carulla Arreaza </t>
  </si>
  <si>
    <t>PRESTAR SERVICIOS PROFESIONALES A LA DIRECCIÓN DE PATRIMONIO Y MEMORIA EN LOS PROCESOS DE MANEJO Y GESTIÓN DEL PATRIMONIO CULTURAL MUEBLE, PCMU PROVENIENTE DE CONTEXTOS SUMERGIDOS, PCS</t>
  </si>
  <si>
    <t>https://community.secop.gov.co/Public/Tendering/OpportunityDetail/Index?noticeUID=CO1.NTC.5671968&amp;isFromPublicArea=True&amp;isModal=true&amp;asPopupView=true</t>
  </si>
  <si>
    <t>MC-CPS-834-2024</t>
  </si>
  <si>
    <t>0834-2024</t>
  </si>
  <si>
    <t>David Leonardo Gomez Manrique</t>
  </si>
  <si>
    <t>PRESTAR SERVICIOS PROFESIONALES PARA APOYAR EL DESARROLLO DE ACCIONES DE FOMENTO Y FORTALECIMIENTO DE LAS CAPACIDADES DEL SISTEMA NACIONAL DE CIRCULACIÓN DE LAS CULTURAS, LAS ARTES Y LOS SABERES PARA LA GESTIÓN SOCIAL DEL PATRIMONIO CULTURAL INMATERIAL Y LOS SABERES.</t>
  </si>
  <si>
    <t>https://community.secop.gov.co/Public/Tendering/OpportunityDetail/Index?noticeUID=CO1.NTC.5669860&amp;isFromPublicArea=True&amp;isModal=true&amp;asPopupView=true</t>
  </si>
  <si>
    <t>MC-CPS-835-2024</t>
  </si>
  <si>
    <t>0835-2024</t>
  </si>
  <si>
    <t xml:space="preserve">Rafale Parrado Sandoval </t>
  </si>
  <si>
    <t>PRESTAR SERVICIOS PROFESIONALES AL GRUPO DE COOPERACIÓN Y
ASUNTOS INTERNACIONALES APOYANDO EL DISEÑO E IMPLEMENTACIÓN
DE LAS ESTRATEGIAS DE INTERNACIONALIZACIÓN Y COOPERACIÓN
BILATERAL O MULTILATERAL SEGÚN LAS PRIORIDADES DEFINIDAS POR EL
MINISTERIO</t>
  </si>
  <si>
    <t>https://community.secop.gov.co/Public/Tendering/OpportunityDetail/Index?noticeUID=CO1.NTC.5690289&amp;isFromPublicArea=True&amp;isModal=true&amp;asPopupView=true</t>
  </si>
  <si>
    <t>MC-CPS-836-2024</t>
  </si>
  <si>
    <t>0836-2024</t>
  </si>
  <si>
    <t>Juan David Ballen Gamboa</t>
  </si>
  <si>
    <t>PRESTAR SERVICIOS PROFESIONALES AL GRUPO DE COOPERACIÓN Y ASUNTOS INTERNACIONALES APOYANDO LA GESTIÓN INTEGRAL DE LAS INICIATIVAS BILATERALES Y ANTE ORGANISMOS MULTILATERALES QUE
SE REQUIERAN PARA LA IMPLEMENTACIÓN DE LAS ESTRATEGIAS INTERNACIONALES DEFINIDAS POR EL MINISTERIO DE LAS CULTURAS, LAS ARTES Y LOS SABERES.</t>
  </si>
  <si>
    <t>https://community.secop.gov.co/Public/Tendering/OpportunityDetail/Index?noticeUID=CO1.NTC.5695835&amp;isFromPublicArea=True&amp;isModal=true&amp;asPopupView=true</t>
  </si>
  <si>
    <t>MC-CPS-837-2024</t>
  </si>
  <si>
    <t>0837-2024</t>
  </si>
  <si>
    <t>Juan Camilo Gaviria Betancur</t>
  </si>
  <si>
    <t>PRESTAR SERVICIOS PROFESIONALES AL GRUPO DE COOPERACIÓN Y
ASUNTOS INTERNACIONALES APOYANDO LA GESTIÓN INTEGRAL DE LA
COOPERACIÓN CULTURAL BILATERAL Y MULTILATERAL Y LA
IMPLEMENTACIÓN Y SEGUIMIENTO DE LA ESTRATEGIA DE
INTERNACIONALIZACIÓN DEL MINISTERIO DE LAS CULTURAS, LAS ARTES
Y LOS SABERES.</t>
  </si>
  <si>
    <t>https://community.secop.gov.co/Public/Tendering/OpportunityDetail/Index?noticeUID=CO1.NTC.5690010&amp;isFromPublicArea=True&amp;isModal=true&amp;asPopupView=true</t>
  </si>
  <si>
    <t>MC-CPS-838-2024</t>
  </si>
  <si>
    <t>0838-2024</t>
  </si>
  <si>
    <t>Harold Alejandro Villanueva Manrique</t>
  </si>
  <si>
    <t>PRESTAR SERVICIOS PROFESIONALES EN EL GRUPO DE COOPERACIÓN Y ASUNTOS INTERNACIONALES, APOYANDO DIFERENTES ÁMBITOS RELACIONADOS CON LA PROMOCIÓN Y FORTALECIMIENTO DE LA DE COOPERACIÓN Y LA INTERNACIONALIZACIÓN CULTURAL, ASÍ COMO CONTRIBUIR Y COLABORAR EN EL DESARROLLO DE LAS DIFERENTES ACTIVIDADES PROPIAS DE DICHO GRUPO</t>
  </si>
  <si>
    <t>https://community.secop.gov.co/Public/Tendering/OpportunityDetail/Index?noticeUID=CO1.NTC.5685949&amp;isFromPublicArea=True&amp;isModal=true&amp;asPopupView=true</t>
  </si>
  <si>
    <t>MC-CPS-839-2024</t>
  </si>
  <si>
    <t>0839-2024</t>
  </si>
  <si>
    <t xml:space="preserve">Daniela Maria Vanegas Angel </t>
  </si>
  <si>
    <t>PRESTAR SERVICIOS PROFESIONALES AL GRUPO DE COOPERACIÓN Y ASUNTOS INTERNACIONALES EN EL DESARROLLO E IMPLEMENTACIÓN
DE LA ESTRATEGIA DE INTERNACIONALIZACIÓN E INICIATIVAS DE  COOPERACIÓN INTERNACIONAL DEL MINISTERIO DE LAS CULTURAS, LAS
ARTES Y LOS SABERES</t>
  </si>
  <si>
    <t>https://community.secop.gov.co/Public/Tendering/OpportunityDetail/Index?noticeUID=CO1.NTC.5685781&amp;isFromPublicArea=True&amp;isModal=true&amp;asPopupView=true</t>
  </si>
  <si>
    <t>MC-CPS-840-2024</t>
  </si>
  <si>
    <t>0840-2024</t>
  </si>
  <si>
    <t xml:space="preserve">Ernesto Montenegro Perez </t>
  </si>
  <si>
    <t>PRESTAR SERVICIOS PROFESIONALES A LA DIRECCIÓN DE PATRIMONIO Y MEMORIA PARA APOYAR LA GESTIÓN, EJECUCIÓN Y DESARROLLO DE LOS PROYECTOS RELACIONADOS CON LA PROTECCIÓN DEL PATRIMONIO CULTURAL</t>
  </si>
  <si>
    <t>https://community.secop.gov.co/Public/Tendering/OpportunityDetail/Index?noticeUID=CO1.NTC.5694862&amp;isFromPublicArea=True&amp;isModal=true&amp;asPopupView=true</t>
  </si>
  <si>
    <t>MC-CPS-841-2024</t>
  </si>
  <si>
    <t>0841-2024</t>
  </si>
  <si>
    <t>Sindy Yohana Lopez Palacino</t>
  </si>
  <si>
    <t>PRESTAR LOS SERVICIOS PROFESIONALES A LA DIRECCIÓN DE AUDIOVISUALES, CINE Y MEDIOS INTERACTIVOS, PARA APOYAR EL ANÁLISIS DE LAS SOLICITUDES ASOCIADAS A LOS PROCEDIMIENTOS DE RECONOCIMIENTO DE PROYECTO CINEMATOGRÁFICO NACIONAL Y DE CERTIFICADOS DE INVERSIÓN Y DONACIÓN CONFORME A LA NORMATIVA EN LA MATERIA, APOYANDO EN EL DESARROLLO DE LOS PROCESOS DE FORMACIÓN Y SOCIALIZACIÓN RELACIONADOS</t>
  </si>
  <si>
    <t>https://community.secop.gov.co/Public/Tendering/OpportunityDetail/Index?noticeUID=CO1.NTC.5673302&amp;isFromPublicArea=True&amp;isModal=true&amp;asPopupView=true</t>
  </si>
  <si>
    <t>MC-CPS-842-2024</t>
  </si>
  <si>
    <t>0842-2024</t>
  </si>
  <si>
    <t>Luis Alejandro Medina Florian</t>
  </si>
  <si>
    <t>PRESTAR LOS SERVICIOS PROFESIONALES AL MINISTERIO DE LAS CULTURAS, LAS ARTES Y LOS SABERES PARA LA INVESTIGACIÓN, CREACIÓN, DESARROLLO Y SISTEMATIZACIÓN DE UNA LÍNEA GRÁFICA EDITORIAL PARA LA LÍNEA DE PUBLICACIONES DE LA ENTIDAD Y LA CORRECTA REALIZACIÓN DEL DISEÑO GRÁFICO DE LOS PRODUCTOS EDITORIALES EN DIFERENTES FORMATOS</t>
  </si>
  <si>
    <t>https://community.secop.gov.co/Public/Tendering/OpportunityDetail/Index?noticeUID=CO1.NTC.5673605&amp;isFromPublicArea=True&amp;isModal=true&amp;asPopupView=true</t>
  </si>
  <si>
    <t>MC-CPS-843-2024</t>
  </si>
  <si>
    <t>0843-2024</t>
  </si>
  <si>
    <t>Bibiana Marcela Mercado Rivera</t>
  </si>
  <si>
    <t>PRESTAR LOS SERVICIOS PROFESIONALES AL GRUPO DE COMUNICACIONES DEL MINISTERIO DE LAS CULTURAS, LAS ARTES Y LOS SABERES PARA LA ARTICULACIÓN ESTRATÉGICA, LA IMPLEMENTACIÓN Y EL SEGUIMIENTO INTEGRAL DE LOS PROGRAMAS, PROYECTOS Y ACCIONES DE FORMACIÓN, COMUNICACIÓN, PERIODISMO CULTURAL, PRODUCCIÓN DE CONTENIDOS, AUDIENCIAS Y CULTURA DIGITAL</t>
  </si>
  <si>
    <t>https://community.secop.gov.co/Public/Tendering/OpportunityDetail/Index?noticeUID=CO1.NTC.5673941&amp;isFromPublicArea=True&amp;isModal=true&amp;asPopupView=true</t>
  </si>
  <si>
    <t>MC-CPS-844-2024</t>
  </si>
  <si>
    <t>0844-2024</t>
  </si>
  <si>
    <t>Rafael Yesid Sangregorio Romero</t>
  </si>
  <si>
    <t>PRESTAR LOS SERVICIOS PROFESIONALES EN MATERIA JURIDICA Y CONTRACTUAL PARA REALIZAR LA ESTRUCTURACIÓN Y SEGUIMIENTO DE LOS PROYECTOS, CONTRATOS Y CONVENIOS DE LAS COMUNIDADES INDIGENAS Y AFRO A CARGO DE LA DIRECCION DE POBLACIONES, DEL MINISTERIO DE LAS CULTURAS, LAS ARTES Y LOS SABERES</t>
  </si>
  <si>
    <t>https://community.secop.gov.co/Public/Tendering/OpportunityDetail/Index?noticeUID=CO1.NTC.5685717&amp;isFromPublicArea=True&amp;isModal=true&amp;asPopupView=true</t>
  </si>
  <si>
    <t>MC-CPS-845-2024</t>
  </si>
  <si>
    <t>0845-2024</t>
  </si>
  <si>
    <t>Paula Andrea Beltran Lopez</t>
  </si>
  <si>
    <t>PRESTAR LOS SERVICIOS PROFESIONALES AL MINISTERIO DE LAS CULTURAS, LAS ARTES Y LOS SABERES PARA APOYAR LA PRODUCCIÓN FOTOGRÁFICA Y AUDIOVISUAL DE PIEZAS PARA LA DIVULGACIÓN DE LAS ESTRATEGIAS DE COMUNICACIÓN INTERNA Y EXTERNA DEL PROYECTO SAN JUAN DE DIOS Y DEMÁS ´PROYECTOS LIDERADOS POR EL GRUPO DE DIVULGACIÓN Y PRENSA</t>
  </si>
  <si>
    <t>https://community.secop.gov.co/Public/Tendering/OpportunityDetail/Index?noticeUID=CO1.NTC.5675005&amp;isFromPublicArea=True&amp;isModal=true&amp;asPopupView=true</t>
  </si>
  <si>
    <t>MC-CPS-846-2024</t>
  </si>
  <si>
    <t>0846-2024</t>
  </si>
  <si>
    <t>Juan David Benavides Sepulved</t>
  </si>
  <si>
    <t>PRESTAR LOS SERVICIOS PROFESIONALES PARA APOYAR EL DESARROLLO E IMPLEMENTACIÓN DE LOS INSTRUMENTOS DE GESTIÓN DEL PATRIMONIO CULTURAL INMATERIAL PARA EL FOMENTO Y FORTALECIMIENTO DE MANIFESTACIONES CULTURALES DE DIFERENTES COMUNIDADES</t>
  </si>
  <si>
    <t>https://community.secop.gov.co/Public/Tendering/OpportunityDetail/Index?noticeUID=CO1.NTC.5692948&amp;isFromPublicArea=True&amp;isModal=true&amp;asPopupView=true</t>
  </si>
  <si>
    <t>MC-CPS-847-2024</t>
  </si>
  <si>
    <t>0847-2024</t>
  </si>
  <si>
    <t>Johan Sebastián Campos Gutiérrez</t>
  </si>
  <si>
    <t>PRESTAR SERVICIOS DE APOYO A LA GESTIÓN PARA LA ASISTENCIA TÉCNICA 
EN LOS CASOS ASIGNADOS EN LA MESA DE SERVICIOS DEL GRUPO DE TECNOLOGÍAS Y 
SISTEMAS  DE  INFORMACIÓN  DEL  MINISTERIO  DE  LAS  CULTURAS,  LAS  ARTES  Y  LOS 
SABERES</t>
  </si>
  <si>
    <t>https://community.secop.gov.co/Public/Tendering/OpportunityDetail/Index?noticeUID=CO1.NTC.5676911&amp;isFromPublicArea=True&amp;isModal=true&amp;asPopupView=true</t>
  </si>
  <si>
    <t>MC-CPS-848-2024</t>
  </si>
  <si>
    <t>0848-2024</t>
  </si>
  <si>
    <t>Jeisson Andrés González Bocachica</t>
  </si>
  <si>
    <t>https://community.secop.gov.co/Public/Tendering/OpportunityDetail/Index?noticeUID=CO1.NTC.5722075&amp;isFromPublicArea=True&amp;isModal=true&amp;asPopupView=true</t>
  </si>
  <si>
    <t>MC-CPS-849-2024</t>
  </si>
  <si>
    <t>0849-2024</t>
  </si>
  <si>
    <t>Yhener Mesulan Londoño Lemus</t>
  </si>
  <si>
    <t>https://community.secop.gov.co/Public/Tendering/OpportunityDetail/Index?noticeUID=CO1.NTC.5730636&amp;isFromPublicArea=True&amp;isModal=true&amp;asPopupView=true</t>
  </si>
  <si>
    <t>MC-CPS-850-2024</t>
  </si>
  <si>
    <t>0850-2024</t>
  </si>
  <si>
    <t>Jennifer Katherine Quiroga Montaña</t>
  </si>
  <si>
    <t>Prestar servicios profesionales a la Oficina Asesora de Planeación para apoyar el seguimiento,
evaluación y reporte de los indicadores del Plan Nacional de Desarrollo, así como los avances financieros
de los proyectos de inversión a cargo de la entidad.</t>
  </si>
  <si>
    <t>https://community.secop.gov.co/Public/Tendering/OpportunityDetail/Index?noticeUID=CO1.NTC.5677381&amp;isFromPublicArea=True&amp;isModal=true&amp;asPopupView=true</t>
  </si>
  <si>
    <t>MC-CPS-851-2024</t>
  </si>
  <si>
    <t>0851-2024</t>
  </si>
  <si>
    <t>Melissa Fernanda Pita Crespo</t>
  </si>
  <si>
    <t>PRESTAR LOS SERVICIOS DE APOYO A LA GESTIÓN EN EL MINISTERIO DE LAS CULTURAS, LAS ARTES Y LOS SABERES, PARA LA PLANIFICACIÓN, EJECUCIÓN E IMPLEMENTACIÓN DEL PROCEDIMIENTO DE COMUNICACIÓN INTERNA LIDERADO POR EL GRUPO DE DIVULGACIÓN Y PRENSA</t>
  </si>
  <si>
    <t>https://community.secop.gov.co/Public/Tendering/OpportunityDetail/Index?noticeUID=CO1.NTC.5687681&amp;isFromPublicArea=True&amp;isModal=true&amp;asPopupView=true</t>
  </si>
  <si>
    <t>MC-CPS-853-2024</t>
  </si>
  <si>
    <t>0853-2024</t>
  </si>
  <si>
    <t>Camilo Andrés María Mongui</t>
  </si>
  <si>
    <t>PRESTACIÓN DE SERVICIOS PROFESIONALES A LA DIRECCIÓN DE PATRIMONIO Y MEMORIA DEL MINISTERIO DE LAS CULTURAS, LAS ARTES Y LOS SABERES, PARA APOYAR EL SEGUIMIENTO DE LA EJECUCIÓN DE LOS PROYECTOS DE ORDENAMIENTO TERRITORIAL QUE SE ADELANTEN RELACIONADOS CON LA INTEGRACIÓN DEL COMPLEJO HOSPITALARIO SAN JUAN DE DIOS DE BOGOTÁ A LA ESTRUCTURA URBANA DE LA CIUDAD.</t>
  </si>
  <si>
    <t>https://community.secop.gov.co/Public/Tendering/OpportunityDetail/Index?noticeUID=CO1.NTC.5678940&amp;isFromPublicArea=True&amp;isModal=true&amp;asPopupView=true</t>
  </si>
  <si>
    <t>MC-CPS-854-2024</t>
  </si>
  <si>
    <t>0854-2024</t>
  </si>
  <si>
    <t>Brian Youssef Torres Mendez</t>
  </si>
  <si>
    <t>PRESTAR SERVICIOS PROFESIONALES A LA DIRECCIÓN DE PATRIMONIO Y MEMORIA APOYANDO EL SEGUIMIENTO Y CONTROL DE LOS PROYECTOS Y OBRAS DE INTERVENCIÓN RELACIONADAS CON LOS BIENES DE INTERÉS CULTURAL DEL COMPLEJO HOSPITALARIO SAN JUAN DE DIOS Y EL INSTITUTO MATERNO INFANTIL.</t>
  </si>
  <si>
    <t>https://community.secop.gov.co/Public/Tendering/OpportunityDetail/Index?noticeUID=CO1.NTC.5683969&amp;isFromPublicArea=True&amp;isModal=true&amp;asPopupView=true</t>
  </si>
  <si>
    <t>MC-CPS-855-2024</t>
  </si>
  <si>
    <t>0855-2024</t>
  </si>
  <si>
    <t>Nathalia Munoz Ballestero</t>
  </si>
  <si>
    <t>PRESTAR SERVICIOS PROFESIONALES AL ÁREA DE CIRCO DE LA DIRECCIÓN DE ARTES DEL MINISTERIO DE LAS CULTURAS, LAS ARTES Y LOS SABERES PARA APOYAR LA IMPLEMENTACIÓN Y SEGUIMIENTO DE LAS ACCIONES CORRESPONDIENTES A LOS COMPONENTES DE CREACIÓN, CIRCULACIÓN, APROPIACIÓN SOCIAL DEL CIRCO, CULTURA DE PAZ, FOMENTO Y ESTÍMULOS A LAS CULTURAS, LAS ARTES Y LOS SABERES DEL SECTOR CIRCENSE COLOMBIANO</t>
  </si>
  <si>
    <t>https://community.secop.gov.co/Public/Tendering/OpportunityDetail/Index?noticeUID=CO1.NTC.5687170&amp;isFromPublicArea=True&amp;isModal=true&amp;asPopupView=true</t>
  </si>
  <si>
    <t>MC-CPS-856-2024</t>
  </si>
  <si>
    <t>0856-2024</t>
  </si>
  <si>
    <t>Andrea Constanza Pineda Quintero</t>
  </si>
  <si>
    <t>PRESTAR LOS SERVICIOS PROFESIONALES A LA DIRECCIÓN DE AUDIOVISUALES CINE Y MEDIOS INTERACTIVOS PARA APOYAR LA DEFINICIÓN, IMPLEMENTACIÓN Y SEGUIMIENTO DE ESTRATEGIAS Y ACTIVIDADES PARA EL FORTALECIMIENTO DE LOS AGENTES DEL SECTOR AUDIOVISUAL Y CINEMATOGRÁFICO EN MATERIA DE CREACIÓN, PRODUCCIÓN, FORMACIÓN, ORGANIZACIÓN SECTORIAL, GESTIÓN DE INFORMACIÓN E INVESTIGACIÓN</t>
  </si>
  <si>
    <t>https://community.secop.gov.co/Public/Tendering/OpportunityDetail/Index?noticeUID=CO1.NTC.5678644&amp;isFromPublicArea=True&amp;isModal=true&amp;asPopupView=true</t>
  </si>
  <si>
    <t>MC-CPS-857-2024</t>
  </si>
  <si>
    <t>0857-2024</t>
  </si>
  <si>
    <t>Jorge Leonardo Martinez Bermudez</t>
  </si>
  <si>
    <t>PRESTAR LOS SERVICIOS PROFESIONALES AL MINISTERIO DE LAS CULTURAS, LAS ARTES Y LOS SABERES PARA APOYAR LA PRE PRODUCCIÓN Y POST PRODUCCIÓN DE LAS PIEZAS AUDIOVISUALES, DIGITALES REQUERIDAS PARA LOS PROGRAMAS LIDERADOS POR EL VICEMINISTERIO DE LOS PATRIMONIOS, LAS MEMORIAS Y LA GOBERNANZA CULTURAL</t>
  </si>
  <si>
    <t>https://community.secop.gov.co/Public/Tendering/OpportunityDetail/Index?noticeUID=CO1.NTC.5702289&amp;isFromPublicArea=True&amp;isModal=true&amp;asPopupView=true</t>
  </si>
  <si>
    <t>MC-CPS-858-2024</t>
  </si>
  <si>
    <t>0858-2024</t>
  </si>
  <si>
    <t>Marcela Mejia Cuevas</t>
  </si>
  <si>
    <t>https://community.secop.gov.co/Public/Tendering/OpportunityDetail/Index?noticeUID=CO1.NTC.5699311&amp;isFromPublicArea=True&amp;isModal=true&amp;asPopupView=true</t>
  </si>
  <si>
    <t>MC-CPS-859-2024</t>
  </si>
  <si>
    <t>0859-2024</t>
  </si>
  <si>
    <t>Laura Paola Rojas Rincon</t>
  </si>
  <si>
    <t>Prestación de servicios de apoyo a la gestión al Centro Nacional de las Artes del Ministerio de las Culturas, las Artes y los Saberes para asistir la producción general en los aspectos logísticos y administrativos</t>
  </si>
  <si>
    <t>https://community.secop.gov.co/Public/Tendering/OpportunityDetail/Index?noticeUID=CO1.NTC.5724213&amp;isFromPublicArea=True&amp;isModal=true&amp;asPopupView=true</t>
  </si>
  <si>
    <t>MC-CPS-860-2024</t>
  </si>
  <si>
    <t>0860-2024</t>
  </si>
  <si>
    <t>Jorge Ekiecer Dulce Moreno</t>
  </si>
  <si>
    <t>Prestar los servicios de apoyo a la gestión al Centro Nacional de las Artes del Ministerio de las Culturas, las artes y los saberes, para realizar las actividades de carpintería y pintura de la escenografía y utilería que requiera el CNA.</t>
  </si>
  <si>
    <t>https://community.secop.gov.co/Public/Tendering/OpportunityDetail/Index?noticeUID=CO1.NTC.5736059&amp;isFromPublicArea=True&amp;isModal=true&amp;asPopupView=true</t>
  </si>
  <si>
    <t>MC-CPS-861-2024</t>
  </si>
  <si>
    <t>0861-2024</t>
  </si>
  <si>
    <t>Juan Pablo Conto Jurado</t>
  </si>
  <si>
    <t>Prestar los servicios profesionales al Centro Nacional de las Artes del Ministerio de Las Culturas, Las artes y Los Saberes, para apoyar las actividades de comunicaciones como periodista en el marco del desarrollo del plan de comunicaciones del CNA</t>
  </si>
  <si>
    <t>https://community.secop.gov.co/Public/Tendering/OpportunityDetail/Index?noticeUID=CO1.NTC.5708964&amp;isFromPublicArea=True&amp;isModal=true&amp;asPopupView=true</t>
  </si>
  <si>
    <t>MC-CPS-862-2024</t>
  </si>
  <si>
    <t>0862-2024</t>
  </si>
  <si>
    <t>Renata Rincon Barrero</t>
  </si>
  <si>
    <t>https://community.secop.gov.co/Public/Tendering/OpportunityDetail/Index?noticeUID=CO1.NTC.5735411&amp;isFromPublicArea=True&amp;isModal=true&amp;asPopupView=true</t>
  </si>
  <si>
    <t>MC-CPS-863-2024</t>
  </si>
  <si>
    <t>0863-2024</t>
  </si>
  <si>
    <t>Jesus Davis Fragozo Caro</t>
  </si>
  <si>
    <t>Prestar los servicios profesionales al Centro Nacional de las Artes del Ministerio de Las Culturas, Las artes y Los Saberes, para apoyar las actividades de divulgación y prensa necesarias en el marco del desarrollo del plan de comunicaciones del CNA</t>
  </si>
  <si>
    <t>https://community.secop.gov.co/Public/Tendering/OpportunityDetail/Index?noticeUID=CO1.NTC.5810469&amp;isFromPublicArea=True&amp;isModal=true&amp;asPopupView=true</t>
  </si>
  <si>
    <t>MC-CPS-864-2024</t>
  </si>
  <si>
    <t>0864-2024</t>
  </si>
  <si>
    <t>Juan Sebastian Jimenez Torre</t>
  </si>
  <si>
    <t>https://community.secop.gov.co/Public/Tendering/OpportunityDetail/Index?noticeUID=CO1.NTC.5735776&amp;isFromPublicArea=True&amp;isModal=true&amp;asPopupView=true</t>
  </si>
  <si>
    <t>MC-CPS-865-2024</t>
  </si>
  <si>
    <t>0865-2024</t>
  </si>
  <si>
    <t>Diego Alberto Sierra Ramirez</t>
  </si>
  <si>
    <t>https://community.secop.gov.co/Public/Tendering/OpportunityDetail/Index?noticeUID=CO1.NTC.5735879&amp;isFromPublicArea=True&amp;isModal=true&amp;asPopupView=true</t>
  </si>
  <si>
    <t>MC-CPS-866-2024</t>
  </si>
  <si>
    <t>0866-2024</t>
  </si>
  <si>
    <t>Favian Andres Mejia Urzola</t>
  </si>
  <si>
    <t>Prestar servicios profesionales en el grupo de defensa judicial y jurisdicción coactiva, para realizar las actividades administrativas y procesales necesarias para el impulso procesal a cargo oficina asesora jurídica del ministerio de las culturas, las artes y los saberes</t>
  </si>
  <si>
    <t>https://community.secop.gov.co/Public/Tendering/OpportunityDetail/Index?noticeUID=CO1.NTC.5682479&amp;isFromPublicArea=True&amp;isModal=true&amp;asPopupView=true</t>
  </si>
  <si>
    <t>MC-CPS-867-2024</t>
  </si>
  <si>
    <t>0867-2024</t>
  </si>
  <si>
    <t>Carolina Rojas Castro</t>
  </si>
  <si>
    <t>PRESTAR SERVICIOS PROFESIONALES A LA DIRECCIÓN DE PATRIMONIO Y MEMORIA EN EL APOYO A LA PLANEACIÓN, DESARROLLO, EJECUCIÓN Y SEGUIMIENTO DE PROGRAMAS Y ESTRATEGIAS DE DIFUSIÓN, DIVULGACIÓN Y COMUNICACIÓN, QUE FACILITEN LA APROPIACIÓN SOCIAL DEL PATRIMONIO CULTURAL, ASÍ COMO LA ARTICULACIÓN CON LOS GRUPOS QUE HACEN PARTE DE ESTA.</t>
  </si>
  <si>
    <t>https://community.secop.gov.co/Public/Tendering/OpportunityDetail/Index?noticeUID=CO1.NTC.5690029&amp;isFromPublicArea=True&amp;isModal=true&amp;asPopupView=true</t>
  </si>
  <si>
    <t>MC-CPS-868-2024</t>
  </si>
  <si>
    <t>0868-2024</t>
  </si>
  <si>
    <t>Rubiela Segura Diaz</t>
  </si>
  <si>
    <t>PRESTAR SERVICIOS PROFESIONALES A LA DIRECCIÓN DE PATRIMONIO Y MEMORIA PARA APOYAR LA ESTRUCTURACIÓN DE UNA BASE DE DATOS GEORREFERENCIADA Y LA CARTOGRAFÍA REQUERIDA PARA LA ELABORACIÓN DE LAS FASES I Y II PARA LA ELABORACIÓN DE LA POLÍTICA PARA LA SOSTENIBILIDAD DE LOS TERRITORIOS BIOCULTURALES ASOCIADOS AL RÍO MAGDALENA.</t>
  </si>
  <si>
    <t>https://community.secop.gov.co/Public/Tendering/OpportunityDetail/Index?noticeUID=CO1.NTC.5689968&amp;isFromPublicArea=True&amp;isModal=true&amp;asPopupView=true</t>
  </si>
  <si>
    <t>MC-CPS-869-2024</t>
  </si>
  <si>
    <t>0869-2024</t>
  </si>
  <si>
    <t>Juan Felipe Santos Lamus</t>
  </si>
  <si>
    <t>PRESTAR LOS SERVICIOS PROFESIONALES A LA DIRECCIÓN DE AUDIOVISUALES CINE Y MEDIOS INTERACTIVOS PARA APOYAR EL DESARROLLO DE LA BIBLIOTECA VIRTUAL HISTORIA DE LA MEMORIA AUDIOVISUAL COLOMBIANA, LA FORMACIÓN DE PERSONAS PARA EL CUIDADO DEL PATRIMONIO Y LA MEMORIA AUDIOVISUAL DEL PAÍS, LA GESTIÓN DE LOS ACERVOS PACCPI, Y LA GENERACIÓN Y PUESTA EN ACCESO DE LA INFORMACIÓN RELATIVA AL PATRIMONIO AUDIOVISUAL COLOMBIANO</t>
  </si>
  <si>
    <t>https://community.secop.gov.co/Public/Tendering/OpportunityDetail/Index?noticeUID=CO1.NTC.5685341&amp;isFromPublicArea=True&amp;isModal=true&amp;asPopupView=true</t>
  </si>
  <si>
    <t>MC-CPS-870-2024</t>
  </si>
  <si>
    <t>0870-2024</t>
  </si>
  <si>
    <t>Andres Ernesto Jimenez Suarez</t>
  </si>
  <si>
    <t>PRESTAR LOS SERVICIOS PROFESIONALES A LA DIRECCIÓN DE AUDIOVISUALES CINE Y MEDIOS INTERACTIVOS DEL MINISTERIO DE LAS CULTURAS,LAS ARTES Y LOS SABERES,PARA APOYAR LA FORMULACIÓN,GESTIÓN,EJECUCIÓN Y EVALUACIÓN DE LAS INICIATIVAS,PROYECTOS Y ACCIONES DE LA ESTRATEGIA VER NOS LIBERA EN LOS COMPONENTES DE FORMACIÓN DE PÚBLICOS, RELACIONAMIENTO,ENCUENTROS SECTORIALES,PROMOCIÓN NACIONAL E INTERNACIONAL,CURADURÍA,PROGRAMACIÓN Y CONTENIDOS DE LA ESTRATEGIA DE CIRCULACIÓN DE CINE Y AUDIOVISUAL COLOMBIANO</t>
  </si>
  <si>
    <t>https://community.secop.gov.co/Public/Tendering/OpportunityDetail/Index?noticeUID=CO1.NTC.5688248&amp;isFromPublicArea=True&amp;isModal=true&amp;asPopupView=true</t>
  </si>
  <si>
    <t>MC-CPS-871-2024</t>
  </si>
  <si>
    <t>0871-2024</t>
  </si>
  <si>
    <t>Ayda Rosaura Villanueva Espitia</t>
  </si>
  <si>
    <t>PRESTACIÓN DE SERVICIOS PROFESIONALES A LA DIRECCIÓN DE AUDIOVISUALES CINE Y MEDIOS INTERACTIVOS DEL MINISTERIO PARA APOYAR EL DESARROLLO, LA FORMACIÓN E IMPLEMENTACIÓN DEL PROGRAMA DEL PATRIMONIO AUDIOVISUAL COLOMBIANO CAPÍTULOS: PUEBLOS INDÍGENAS, PACCPI; AFRO, PACCA, Y CAMPESINO, PACCAM</t>
  </si>
  <si>
    <t>https://community.secop.gov.co/Public/Tendering/OpportunityDetail/Index?noticeUID=CO1.NTC.5709541&amp;isFromPublicArea=True&amp;isModal=true&amp;asPopupView=true</t>
  </si>
  <si>
    <t>MC-CMD-872-2024</t>
  </si>
  <si>
    <t>0872-2024</t>
  </si>
  <si>
    <t>Julian Ricardo Chams Puche</t>
  </si>
  <si>
    <t>EL COMODANTE entrega al COMODATARIO y éste recibe a título de comodato o préstamo de uso, la obra de arte "COLECCIÓN #3 (BOSQUE SECO, VIEQUES)", para que sea exhibida en el marco de la Feria Arco 2024 en las instalaciones de la Embajada de Colombia en Madrid, España.</t>
  </si>
  <si>
    <t>MC-CPS-873-2024</t>
  </si>
  <si>
    <t>0873-2024</t>
  </si>
  <si>
    <t>Jose Fernando Giraldo Pacheco</t>
  </si>
  <si>
    <t>Prestar servicios profesionales a la Dirección de Artes, en el marco del proyecto Sonidos para la construcción de paz, en la articulación de los aspectos artísticos y pedagógicos musicales para el desarrollo de sus componentes y líneas estratégicas</t>
  </si>
  <si>
    <t>https://community.secop.gov.co/Public/Tendering/OpportunityDetail/Index?noticeUID=CO1.NTC.5688419&amp;isFromPublicArea=True&amp;isModal=true&amp;asPopupView=true</t>
  </si>
  <si>
    <t>MC-CPS-874-2024</t>
  </si>
  <si>
    <t>0874-2024</t>
  </si>
  <si>
    <t>Maria Carolina Toro Garcia</t>
  </si>
  <si>
    <t>Prestar servicios de apoyo a la gestión a la Biblioteca Nacional de
Colombia -BNC- desde su Grupo de Conservación para realizar las acciones operativas de conservación preventiva e intervención de colecciones del patrimonio bibliográfico y documental colombiano que custodia en sus colecciones la BNC</t>
  </si>
  <si>
    <t>Grupo de Conservación</t>
  </si>
  <si>
    <t>https://community.secop.gov.co/Public/Tendering/OpportunityDetail/Index?noticeUID=CO1.NTC.5718314&amp;isFromPublicArea=True&amp;isModal=true&amp;asPopupView=true</t>
  </si>
  <si>
    <t>MC-CPS-875-2024</t>
  </si>
  <si>
    <t>0875-2024</t>
  </si>
  <si>
    <t>Sandra Rocio Rodriguez Florez</t>
  </si>
  <si>
    <t>Grupo de Desarrollo de Colecciones</t>
  </si>
  <si>
    <t>https://community.secop.gov.co/Public/Tendering/OpportunityDetail/Index?noticeUID=CO1.NTC.5698476&amp;isFromPublicArea=True&amp;isModal=true&amp;asPopupView=true</t>
  </si>
  <si>
    <t>MC-CPS-876-2024</t>
  </si>
  <si>
    <t>0876-2024</t>
  </si>
  <si>
    <t>Xavier Ramos Rodriguez</t>
  </si>
  <si>
    <t>PRESTAR LOS SERVICIOS PROFESIONALES A LA DIRECCIÓN DE ARTES, EN EL MARCO DEL PROGRAMA DE SONIDOS PARA LA CONSTRUCCIÓN DE PAZ, PARA EL APOYO DE LA GESTIÓN ADMINISTRATIVA, EL SEGUIMIENTO FINANCIERO Y LA EJECUCIÓN DEL MISMO</t>
  </si>
  <si>
    <t>https://community.secop.gov.co/Public/Tendering/OpportunityDetail/Index?noticeUID=CO1.NTC.5689320&amp;isFromPublicArea=True&amp;isModal=true&amp;asPopupView=true</t>
  </si>
  <si>
    <t>MC-CPS-877-2024</t>
  </si>
  <si>
    <t>0877-2024</t>
  </si>
  <si>
    <t>Yeimi Yojana Diaz Mogollon</t>
  </si>
  <si>
    <t>PRESTACIÓN DE SERVICIOS PROFESIONALES A LA DIRECCIÓN DE AUDIOVISUALES CINE Y MEDIOS INTERACTIVOS DEL MINISTERIO DE CULTURA, PARA APOYAR EL DESARROLLO DE LA ESTRATEGIA DE COMUNICACIONES, FORMACIÓN Y POSICIONAMIENTO DE LAS INICIATIVAS DE LA DIRECCIÓN, DE LOS AGENTES Y ACTIVIDADES DEL ECOSISTEMA AUDIOVISUAL, CINEMATOGRÁFICO, SONORO Y DE MEDIOS INTERACTIVOS</t>
  </si>
  <si>
    <t>https://community.secop.gov.co/Public/Tendering/OpportunityDetail/Index?noticeUID=CO1.NTC.5690433&amp;isFromPublicArea=True&amp;isModal=true&amp;asPopupView=true</t>
  </si>
  <si>
    <t>MC-CPS-878-2024</t>
  </si>
  <si>
    <t>0878-2024</t>
  </si>
  <si>
    <t>Karol Melissa Muñoz Arias</t>
  </si>
  <si>
    <t>PRESTAR LOS SERVICIOS PROFESIONALES A LA DIRECCIÓN DE AUDIOVISUALES CINE Y MEDIOS INTERACTIVOS PARA APOYAR LA ARTICULACIÓN, FORMACIÓN Y LA GESTIÓN DE LAS NECESIDADES DE FORTALECIMIENTO DEL SECTOR EN TÉRMINOS DE INDUSTRIA, CONDICIONES LABORALES Y COMISIONES FÍLMICAS</t>
  </si>
  <si>
    <t>https://community.secop.gov.co/Public/Tendering/OpportunityDetail/Index?noticeUID=CO1.NTC.5690631&amp;isFromPublicArea=True&amp;isModal=true&amp;asPopupView=true</t>
  </si>
  <si>
    <t>MC-CPS-879-2024</t>
  </si>
  <si>
    <t>0879-2024</t>
  </si>
  <si>
    <t>Yanira Corredor Garcia</t>
  </si>
  <si>
    <t>PRESTAR SERVICIOS PROFESIONALES A LA DIRECCIÓN DE PATRIMONIO Y MEMORIA DEL MINISTERIO DE LAS CULTURAS, LAS ARTES Y LOS SABERES DESDE EL APOYO METODOLÓGICO Y LA USABILIDAD DE LOS ESTÁNDARES DE CUALIFICACIÓN DEL CAMPO CULTURAL Y LA ACTIVACIÓN Y DIVULGACIÓN DEL PATRIMONIO CULTURAL EN EL MARCO DEL DESARROLLO DEL PLAN ESTRATÉGICO DE LA DIRECCIÓN, LA LEY DE OFICIOS CULTURALES Y EL SISTEMA NACIONAL DE CUALIFICACIONES</t>
  </si>
  <si>
    <t>https://community.secop.gov.co/Public/Tendering/OpportunityDetail/Index?noticeUID=CO1.NTC.5690188&amp;isFromPublicArea=True&amp;isModal=true&amp;asPopupView=true</t>
  </si>
  <si>
    <t>MC-CPS-880-2024</t>
  </si>
  <si>
    <t>0880-2024</t>
  </si>
  <si>
    <t>Karem Lizette Cespedes Hernandez</t>
  </si>
  <si>
    <t>PRESTACIÓN DE SERVICIOS PROFESIONALES AL MINISTERIO DE LAS CULTURAS, LAS ARTES Y LOS SABERES   PARA APOYAR LA  ESTRUCTURACIÓN, SEGUIMIENTO Y CONTROL DE LOS PROYECTOS  GENERALES Ó ESPECÍFICOS Y LAS OBRAS DE INTERVENCIÓN  ENCAMINADOS A LA CONSERVACIÓN Y A LA REAPERTURA DEL CONJUNTO HOSPITALARIO SAN JUAN DE DIOS Y MATERNO INFANTIL, COMO HOSPITAL UNIVERSITARIO</t>
  </si>
  <si>
    <t>Grupo de Patrimonio Cultural Arquitectónico - PCA</t>
  </si>
  <si>
    <t>https://community.secop.gov.co/Public/Tendering/OpportunityDetail/Index?noticeUID=CO1.NTC.5690657&amp;isFromPublicArea=True&amp;isModal=true&amp;asPopupView=true</t>
  </si>
  <si>
    <t>MC-CPS-881-2024</t>
  </si>
  <si>
    <t>0881-2024</t>
  </si>
  <si>
    <t>Linda Nataly Felix Bermudez</t>
  </si>
  <si>
    <t>Prestar servicios de apoyo administrativo a la Biblioteca Nacional de Colombia, en el Grupo de Bibliotecas Públicas en los temas de organización del archivo documental de la Red Nacional de Bibliotecas Públicas-RNBP, en el marco de la Política de Gestión Documental del Ministerio de las Culturas, así como en la gestión administrativa y operativa de los proyectos y procesos de fortalecimiento de la RNBP</t>
  </si>
  <si>
    <t>Grupo De Bibliotecas Públicas</t>
  </si>
  <si>
    <t>https://community.secop.gov.co/Public/Tendering/OpportunityDetail/Index?noticeUID=CO1.NTC.5690654&amp;isFromPublicArea=True&amp;isModal=true&amp;asPopupView=true</t>
  </si>
  <si>
    <t>MC-CPS-882-2024</t>
  </si>
  <si>
    <t>0882-2024</t>
  </si>
  <si>
    <t>Camila Zuluaga Mahecha</t>
  </si>
  <si>
    <t>PRESTAR LOS SERVICIOS PROFESIONALES AL GRUPO DE PATRIMONIO CULTURAL MUEBLE PCMU, EN EL APOYO A LA IMPLEMENTACIÓN DE LA POLÍTICA PARA LA PROTECCIÓN DEL PCMU EN LAS ACTIVIDADES RELATIVAS AL COMPONENTE DE CONSERVACIÓN PREVENTIVA Y GESTIÓN DEL RIESGO.</t>
  </si>
  <si>
    <t>Grupo de Patrimonio Cultural Mueble - PCMU</t>
  </si>
  <si>
    <t>https://community.secop.gov.co/Public/Tendering/OpportunityDetail/Index?noticeUID=CO1.NTC.5690595&amp;isFromPublicArea=True&amp;isModal=true&amp;asPopupView=true</t>
  </si>
  <si>
    <t>MC-CPS-883-2024</t>
  </si>
  <si>
    <t>0883-2024</t>
  </si>
  <si>
    <t>Amanda Paola Vargas Vaca</t>
  </si>
  <si>
    <t>Prestar servicios profesionales a la Dirección de Artes, en el marco del programa Sonidos para la construcción de paz, en el apoyo a la gestión misional y administrativa de las estrategias de formación definidas para los niños, niñas, adolescentes y jóvenes, y demás poblaciones priorizadas.</t>
  </si>
  <si>
    <t>https://community.secop.gov.co/Public/Tendering/OpportunityDetail/Index?noticeUID=CO1.NTC.5690801&amp;isFromPublicArea=True&amp;isModal=true&amp;asPopupView=true</t>
  </si>
  <si>
    <t>MC-CPS-884-2024</t>
  </si>
  <si>
    <t>0884-2024</t>
  </si>
  <si>
    <t>Ingrid Paola Quiroga Pedreros</t>
  </si>
  <si>
    <t>PRESTAR LOS SERVICIOS PROFESIONALES A LA DIRECCIÓN DE AUDIOVISUALES CINE Y MEDIOS INTERACTIVOS PARA APOYAR LAS ACTIVIDADES RELACIONADAS A LA CREACIÓN, ACTUALIZACIÓN, ANÁLISIS, PUBLICACIÓN, OPTIMIZACIÓN Y SOCIALIZACIÓN DE LA INFORMACIÓN GENERADA PRINCIPALMENTE POR LOS AGENTES DEL SECTOR CINEMATOGRÁFICO Y AUDIOVISUAL, INTEGRANDO ASPECTOS SOCIODEMOGRÁFICOS Y DE COMPORTAMIENTO A NIVEL ESTADÍSTICO</t>
  </si>
  <si>
    <t>https://community.secop.gov.co/Public/Tendering/OpportunityDetail/Index?noticeUID=CO1.NTC.5719305&amp;isFromPublicArea=True&amp;isModal=true&amp;asPopupView=true</t>
  </si>
  <si>
    <t>MC-CPS-885-2024</t>
  </si>
  <si>
    <t>0885-2024</t>
  </si>
  <si>
    <t>Ingrid Liliana Delgado Bohorquez</t>
  </si>
  <si>
    <t>Prestar los servicios profesionales al Ministerio para apoyar las estrategias de fortalecimiento del Sistema Nacional Sinfónico y la gestión contractual interinstitucional derivada del mismo, en el marco del programa de Sonidos para la Construcción de Paz.</t>
  </si>
  <si>
    <t>https://community.secop.gov.co/Public/Tendering/OpportunityDetail/Index?noticeUID=CO1.NTC.5691085&amp;isFromPublicArea=True&amp;isModal=true&amp;asPopupView=true</t>
  </si>
  <si>
    <t>MC-CPS-886-2024</t>
  </si>
  <si>
    <t>0886-2024</t>
  </si>
  <si>
    <t>Andres Felipe Gomez Gil</t>
  </si>
  <si>
    <t>PRESTAR LOS SERVICIOS DE APOYO A LA GESTIÓN EN EL MINISTERIO DE LAS CULTURAS, LAS ARTES Y LOS SABERES PARA APOYAR LA PRODUCCIÓN FOTOGRÁFICA Y AUDIOVISUAL DE PIEZAS PARA LA DIVULGACIÓN DE LAS ESTRATEGIAS DE COMUNICACIÓN INTERNA Y EXTERNA DEL PROYECTO SAN JUAN DE DIOS Y DEMÁS PROYECTOS LIDERADOS POR EL GRUPO DE DIVULGACIÓN Y PRENSA</t>
  </si>
  <si>
    <t>https://community.secop.gov.co/Public/Tendering/OpportunityDetail/Index?noticeUID=CO1.NTC.5693172&amp;isFromPublicArea=True&amp;isModal=true&amp;asPopupView=true</t>
  </si>
  <si>
    <t>MC-CPS-887-2024</t>
  </si>
  <si>
    <t>0887-2024</t>
  </si>
  <si>
    <t>Ana Milena Garzon Sabogal</t>
  </si>
  <si>
    <t>PRESTAR SERVICIOS PROFESIONALES A LA DIRECCIÓN DE ARTES, PARA APOYAR LA ORIENTACIÓN Y SEGUIMIENTO A LOS PROCESOS DE PLANEACIÓN ESTRATÉGICA, POLÍTICA PÚBLICA, GOBERNANZA, PARTICIPACIÓN, FOMENTO Y GESTIÓN PARA LAS ARTES PLÁSTICAS Y VISUALES DE ACUERDO CON EL DIRECCIONAMIENTO ESTRATÉGICO DEL GRUPO DE ARTES PLÁSTICAS Y VISUALES DEL MINISTERIO DE LAS CULTURAS, LAS ARTES Y LOS SABERES</t>
  </si>
  <si>
    <t>https://community.secop.gov.co/Public/Tendering/OpportunityDetail/Index?noticeUID=CO1.NTC.5715595&amp;isFromPublicArea=True&amp;isModal=true&amp;asPopupView=true</t>
  </si>
  <si>
    <t>MC-CPS-888-2024</t>
  </si>
  <si>
    <t>0888-2024</t>
  </si>
  <si>
    <t>Raul Hernan Daza Ramos</t>
  </si>
  <si>
    <t>PRESTAR LOS SERVICIOS PROFESIONALES A LA DIRECCION DE ARTES-GRUPO DE MUSICA-PLAN NACIONALDE MUSICA PARA LA CONVIVENCIA -PNMC PARA APOYAR EL DESARROLLO DE ACCIONES Y ESTRATEGIAS DEL COMPONENTE DE INVESTIGACION Y LAS POLITICAS Y PROCESOS TERRITORIALES Y SECTORIALES</t>
  </si>
  <si>
    <t>Grupo de Música</t>
  </si>
  <si>
    <t>https://community.secop.gov.co/Public/Tendering/OpportunityDetail/Index?noticeUID=CO1.NTC.5704666&amp;isFromPublicArea=True&amp;isModal=true&amp;asPopupView=true</t>
  </si>
  <si>
    <t>MC-CPS-890-2024</t>
  </si>
  <si>
    <t>0890-2024</t>
  </si>
  <si>
    <t>Gustavo Adolfo Mesa Ballen</t>
  </si>
  <si>
    <t>PRESTAR LOS SERVICIOS PROFESIONALES PARA EL APOYO EN EL ESTUDIO DE SOLICITUDES DE LOS PROCEDIMIENTOS DE RECONOCIMIENTO DE PROYECTO Y OBRA CINEMATOGRÁFICA NACIONAL APORTANDO EN EL DESARROLLO DE LOS PROCESOS DE FORMACIÓN ASOCIADOS, ASÍ COMO LA ATENCIÓN A REQUERIMIENTOS EN MATERIA DE PRODUCCIÓN CINEMATOGRÁFICA Y AUDIOVISUAL</t>
  </si>
  <si>
    <t>https://community.secop.gov.co/Public/Tendering/OpportunityDetail/Index?noticeUID=CO1.NTC.5695203&amp;isFromPublicArea=True&amp;isModal=true&amp;asPopupView=true</t>
  </si>
  <si>
    <t>MC-CPS-891-2024</t>
  </si>
  <si>
    <t>0891-2024</t>
  </si>
  <si>
    <t>Daneidy Hernandez Guerra</t>
  </si>
  <si>
    <t>PRESTAR LOS SERVICIOS PROFESIONALES A LA DIRECCIÓN DE AUDIOVISUALES CINE Y MEDIOS INTERACTIVOS PARA APOYAR LAS ACTIVIDADES RELACIONADAS AL INGRESO Y ACTUALIZACIÓN DE INFORMACIÓN DE LOS AGENTES Y SU ACTIVIDAD EN EL SISTEMA DE INFORMACIÓN Y REGISTRO CINEMATOGRÁFICO SIREC, EN LOS PROCEDIMIENTOS DE FOMENTO DE LA PRODUCCIÓN CINEMATOGRÁFICA APORTANDO EN EL DESARROLLO DE LAS ESTRATEGIAS DE FORMACIÓN ASOCIADAS</t>
  </si>
  <si>
    <t>https://community.secop.gov.co/Public/Tendering/OpportunityDetail/Index?noticeUID=CO1.NTC.5695470&amp;isFromPublicArea=True&amp;isModal=true&amp;asPopupView=true</t>
  </si>
  <si>
    <t>MC-CPS-892-2024</t>
  </si>
  <si>
    <t>0892-2024</t>
  </si>
  <si>
    <t>Diana Cristina Vargas Quintero</t>
  </si>
  <si>
    <t>PRESTAR SERVICIOS PROFESIONALES A LA DIRECCIÓN DE ESTRATEGIA, DESARROLLO Y EMPRENDIMIENTO PARA IMPLEMENTAR LAS ACCIONES DE LA ESTRATEGIA DE SOSTENIBILIDAD DE LAS ECONOMÍAS POPULARES ALREDEDOR DE MODELOS ASOCIATIVOS Y DE REDES EN EL SECTOR DE LAS CULTURAS, LAS ARTES Y LOS SABERES</t>
  </si>
  <si>
    <t>Grupo de Territorios Creativos, Bioculturales y de los Saberes</t>
  </si>
  <si>
    <t>https://community.secop.gov.co/Public/Tendering/OpportunityDetail/Index?noticeUID=CO1.NTC.5694549&amp;isFromPublicArea=True&amp;isModal=true&amp;asPopupView=true</t>
  </si>
  <si>
    <t>MC-CPS-893-2024</t>
  </si>
  <si>
    <t>0893-2024</t>
  </si>
  <si>
    <t>Adriana Inés Piraquive Bautista</t>
  </si>
  <si>
    <t>PRESTAR LOS SERVICIOS PROFESIONALES A LA DIRECCIÓN DE ESTRATEGIA, DESARROLLO Y EMPRENDIMIENTO, PARA APOYAR EN LA CONSTRUCCIÓN E IMPLEMENTACIÓN DE ESTRATEGIAS, ACCIONES Y/O PROGRAMAS ALREDEDOR LAS ECONOMÍAS POPULARES DEL SECTOR DE LAS CULTURAS, LAS ARTES Y LOS SABERES.</t>
  </si>
  <si>
    <t>https://community.secop.gov.co/Public/Tendering/OpportunityDetail/Index?noticeUID=CO1.NTC.5694373&amp;isFromPublicArea=True&amp;isModal=true&amp;asPopupView=true</t>
  </si>
  <si>
    <t>MC-CPS-894-2024</t>
  </si>
  <si>
    <t>0894-2024</t>
  </si>
  <si>
    <t>Camilo Esteban Chacon Rodriguez</t>
  </si>
  <si>
    <t>PRESTAR LOS SERVICIOS PROFESIONALES A LA DIRECCIÓN DE ESTRATEGIA, DESARROLLO Y EMPRENDIMIENTO, PARA APOYAR LA IMPLEMENTACIÓN DE LA ESTRATEGIA DE SOSTENIBILIDAD DE LAS ECONOMÍAS POPULARES, A TRAVÉS DE ALIANZAS PÚBLICO-PRIVADAS Y PÚBLICO COMUNITARIAS Y LA CONSOLIDACIÓN REDES Y ALIANZAS COMUNITARIAS.</t>
  </si>
  <si>
    <t>https://community.secop.gov.co/Public/Tendering/OpportunityDetail/Index?noticeUID=CO1.NTC.5694787&amp;isFromPublicArea=True&amp;isModal=true&amp;asPopupView=true</t>
  </si>
  <si>
    <t>MC-CPS-895-2024</t>
  </si>
  <si>
    <t>0895-2024</t>
  </si>
  <si>
    <t>Doris Martinez Corredor</t>
  </si>
  <si>
    <t>Prestar servicios profesionales para apoyar jurídicamente las fases precontractual, contractual
y poscontractual de la formulación y construcción de los capítulos étnicos del Plan Nacional de Cultura.</t>
  </si>
  <si>
    <t>https://community.secop.gov.co/Public/Tendering/OpportunityDetail/Index?noticeUID=CO1.NTC.5709210&amp;isFromPublicArea=True&amp;isModal=true&amp;asPopupView=true</t>
  </si>
  <si>
    <t>MC-CPS-896-2024</t>
  </si>
  <si>
    <t>0896-2024</t>
  </si>
  <si>
    <t>Victo Manuel Mejía Angel</t>
  </si>
  <si>
    <t>Prestar los servicios profesionales a la Dirección de Artes  grupo de música Plan Nacional de Música para la Convivencia PNMC para apoyar el seguimiento, ejecución de convenios y contratos de los diferentes componentes del PNMC</t>
  </si>
  <si>
    <t>https://community.secop.gov.co/Public/Tendering/OpportunityDetail/Index?noticeUID=CO1.NTC.5705427&amp;isFromPublicArea=True&amp;isModal=true&amp;asPopupView=true</t>
  </si>
  <si>
    <t>MC-CPS-897-2024</t>
  </si>
  <si>
    <t>0897-2024</t>
  </si>
  <si>
    <t>Franco Ernesto Rodriguez Zambran</t>
  </si>
  <si>
    <t>PRESTAR SERVICIOS PROFESIONALES AL MINISTERIO DE LAS CULTURAS, LAS ARTES Y LOS SABERES APOYANDO LA CONCEPTUALIZACIÓN, PLANEACIÓN, ORIENTACIÓN Y SEGUIMIENTO DE PROGRAMAS Y PROYECTOS ARQUITECTÓNICOS ENCAMINADAS A LA CONSERVACIÒN Y A LA REAPERTURA DEL CONJUNTO HOSPITALARIO SAN JUAN DE DIOS Y MATERNO INFANTIL, COMO HOSPITAL UNIVERSITARIO</t>
  </si>
  <si>
    <t>https://community.secop.gov.co/Public/Tendering/OpportunityDetail/Index?noticeUID=CO1.NTC.5698651&amp;isFromPublicArea=True&amp;isModal=true&amp;asPopupView=true</t>
  </si>
  <si>
    <t>MC-CPS-898-2024</t>
  </si>
  <si>
    <t>0898-2024</t>
  </si>
  <si>
    <t>Ana Maria Florez Florez</t>
  </si>
  <si>
    <t>PRESTAR SERVICIOS PROFESIONALES AL MINISTERIO DE LAS CULTURAS, LAS ARTES Y LOS SABERES APOYANDO LA CONCEPTUALIZACIÓN, PLANEACIÓN, ORIENTACIÓN Y SEGUIMIENTO DE LAS ESTRATEGIAS E INTERVENCIONES URBANAS ENCAMINADAS A LA CONSERVACIÓN Y A LA REAPERTURA DEL CONJUNTO HOSPITALARIO SAN JUAN DE DIOS Y MATERNO INFANTIL, COMO HOSPITAL UNIVERSITARIO.</t>
  </si>
  <si>
    <t>https://community.secop.gov.co/Public/Tendering/OpportunityDetail/Index?noticeUID=CO1.NTC.5701684&amp;isFromPublicArea=True&amp;isModal=true&amp;asPopupView=true</t>
  </si>
  <si>
    <t>MC-CPS-899-2024</t>
  </si>
  <si>
    <t>0899-2024</t>
  </si>
  <si>
    <t>Carlos Augusto Conde Gutierrez</t>
  </si>
  <si>
    <t>PRESTAR LOS SERVICIOS PROFESIONALES A LA DIRECCIÓN DE PATRIMONIO Y MEMORIA APOYANDO LA REGLAMENTACIÓN Y SALVAGUARDIA DE BEBIDAS TRADICIONALES, ASÍ COMO EN TEMAS DE COMISIÓN INTERSECTORIAL DE PROPIEDAD INTELECTUAL, EL REGISTRO DE MARCA Y EL FORTALECIMIENTO DE MANIFESTACIONES CULTURALES</t>
  </si>
  <si>
    <t>Grupo de Patrimonio Inmaterial - PCI</t>
  </si>
  <si>
    <t>https://community.secop.gov.co/Public/Tendering/OpportunityDetail/Index?noticeUID=CO1.NTC.5705772&amp;isFromPublicArea=True&amp;isModal=true&amp;asPopupView=true</t>
  </si>
  <si>
    <t>MC-CMD-900-2024</t>
  </si>
  <si>
    <t>0900-2024</t>
  </si>
  <si>
    <t>Andrés Mathias Pinilla Plata</t>
  </si>
  <si>
    <t>EL COMODANTE entrega al COMODATARIO y este recibe a título de comodato o préstamo de uso la obra de arte "PARAMARIBO EN EXCHANGE" para que sea exhibida en el marco de la Feria Arco 2024 en las instalaciones de la Embajada de Colombia en Madrid, España.</t>
  </si>
  <si>
    <t>MC-CPS-901-2024</t>
  </si>
  <si>
    <t>0901-2024</t>
  </si>
  <si>
    <t>Lina Paola Rozo Tautiva</t>
  </si>
  <si>
    <t>PRESTAR LOS SERVICIOS DE APOYO A LA GESTIÓN EN EL GRUPO DE DIVULGACIÓN Y PRENSA PARA APOYAR EL CUBRIMIENTO DE EVENTOS Y PRODUCCIÓN FOTOGRÁFICA DE PIEZAS PARA LA DIVULGACIÓN DE LAS ESTRATEGIAS DE COMUNICACIÓN INTERNA Y EXTERNA DEL MINISTERIO DE LAS CULTURAS LAS ARTES Y    LOS SABERES.</t>
  </si>
  <si>
    <t>https://community.secop.gov.co/Public/Tendering/OpportunityDetail/Index?noticeUID=CO1.NTC.5703248&amp;isFromPublicArea=True&amp;isModal=true&amp;asPopupView=true</t>
  </si>
  <si>
    <t>MC-CPS-902-2024</t>
  </si>
  <si>
    <t>0902-2024</t>
  </si>
  <si>
    <t>Juan David Hurtado Berna</t>
  </si>
  <si>
    <t>PRESTAR  LOS  SERVICIOS  PROFESIONALES  Y  DE  APOYO  TECNICO  EN  LA REVISIÓN,  FORMULACIÓN,  CONTROL  Y  SEGUIMIENTO  DE  LOS  PROYECTOS  ASIGNADOS  AL  GRUPO  DE INFRAESTRUCTURA  CULTURAL.</t>
  </si>
  <si>
    <t>https://community.secop.gov.co/Public/Tendering/OpportunityDetail/Index?noticeUID=CO1.NTC.5703756&amp;isFromPublicArea=True&amp;isModal=true&amp;asPopupView=true</t>
  </si>
  <si>
    <t>MC-CPS-903-2024</t>
  </si>
  <si>
    <t>0903-2024</t>
  </si>
  <si>
    <t>Sandra Milena Zuluaga Gil</t>
  </si>
  <si>
    <t>Prestar servicios profesionales para apoyar a la Oficina Asesora de Planeación en la articulación
interinstitucional para la implementación de políticas, planes y programas del sector de las culturas, las artes y
los saberes.</t>
  </si>
  <si>
    <t>https://community.secop.gov.co/Public/Tendering/OpportunityDetail/Index?noticeUID=CO1.NTC.5715225&amp;isFromPublicArea=True&amp;isModal=true&amp;asPopupView=true</t>
  </si>
  <si>
    <t>MC-CPS-904-2024</t>
  </si>
  <si>
    <t>0904-2024</t>
  </si>
  <si>
    <t>Sandra Lucia Molano Torres</t>
  </si>
  <si>
    <t>PRESTAR LOS SERVICIOS PROFESIONALES A LA DIRECCIÓN DE AUDIOVISUALES, CINE Y MEDIOS INTERACTIVOS PARA APOYAR LA IMPLEMENTACIÓN, GESTIÓN, ARTICULACIÓN Y SEGUIMIENTO DE LOS COMPROMISOS, SENTENCIAS, INSTANCIAS DE PARTICIPACIÓN Y PACTOS CULTURALES POR LA VIDA Y POR LA PAZ CON LOS PROGRAMAS, PROYECTOS Y PLANES DE FORMACIÓN DE LA DIRECCIÓN</t>
  </si>
  <si>
    <t>https://community.secop.gov.co/Public/Tendering/OpportunityDetail/Index?noticeUID=CO1.NTC.5706523&amp;isFromPublicArea=True&amp;isModal=true&amp;asPopupView=true</t>
  </si>
  <si>
    <t>MC-CMD-906-2024</t>
  </si>
  <si>
    <t>0906-2024</t>
  </si>
  <si>
    <t>Carson Hudgson Martinez</t>
  </si>
  <si>
    <t>EL COMODANTE entrega al COMODATARIO y éste recibe a titulo de comodato o préstamo de uso la obra de arte "SIN TÍTULO" para que sea exhibida en el marco de la Feria Arco 2024 en las instalaciones de la Embajada de Colombia en Madrid, España.</t>
  </si>
  <si>
    <t>MC-CPS-907-2024</t>
  </si>
  <si>
    <t>0907-2024</t>
  </si>
  <si>
    <t>Marcela Yanet Arandia Gaitan</t>
  </si>
  <si>
    <t>Prestar servicios profesionales para apoyar al Viceministerio de las Artes la Economía Cultural y Creativa en la identificación, caracterización y clasificación de necesidades situadas y en contexto diferencial, de los diferentes procesos artísticos desarrollados en las diversas modalidades educativas, para ser integrados a las políticas, programas y proyectos adelantados por el viceministerio dentro de sus competencias</t>
  </si>
  <si>
    <t>https://community.secop.gov.co/Public/Tendering/OpportunityDetail/Index?noticeUID=CO1.NTC.5709161&amp;isFromPublicArea=True&amp;isModal=true&amp;asPopupView=true</t>
  </si>
  <si>
    <t>MC-CPS-908-2024</t>
  </si>
  <si>
    <t>0908-2024</t>
  </si>
  <si>
    <t>Diana Melissa Gutierrez Morales</t>
  </si>
  <si>
    <t>PRESTAR LOS SERVICIOS PROFESIONALES AL MINISTERIO DE LAS CULTURAS, LAS ARTES Y LOS SABERES PARA APOYAR LA CREACIÓN DE LOS CONTENIDOS EDITORIALES DE LAS ESTRATEGIAS DE COMUNICACIÓN DEL PROYECTO SAN JUAN DE DIOS Y DEMÁS PROYECTOS LIDERADOS POR EL GRUPO DE DIVULGACIÓN Y PRENSA.</t>
  </si>
  <si>
    <t>https://community.secop.gov.co/Public/Tendering/OpportunityDetail/Index?noticeUID=CO1.NTC.5730455&amp;isFromPublicArea=True&amp;isModal=true&amp;asPopupView=true</t>
  </si>
  <si>
    <t>MC-CPS-909-2024</t>
  </si>
  <si>
    <t>0909-2024</t>
  </si>
  <si>
    <t>Carlos Leonardo Reina Nieto</t>
  </si>
  <si>
    <t>PRESTAR LOS SERVICIOS DE APOYO A LA GESTIÓN EN EL GRUPO DE DIVULGACIÓN Y PRENSA PARA EL CUBRIMIENTO DE EVENTOS, PRODUCCIÓN FOTOGRÁFICA DE PIEZAS PARA LA DIVULGACIÓN DE LAS ESTRATEGIAS DE COMUNICACIÓN INTERNA Y EXTERNA DEL MINISTERIO DE LAS CULTURAS LAS ARTES Y LOS SABERES</t>
  </si>
  <si>
    <t>https://community.secop.gov.co/Public/Tendering/OpportunityDetail/Index?noticeUID=CO1.NTC.5706364&amp;isFromPublicArea=True&amp;isModal=true&amp;asPopupView=true</t>
  </si>
  <si>
    <t>MC-CPS-910-2024</t>
  </si>
  <si>
    <t>0910-2024</t>
  </si>
  <si>
    <t>Monica Loaiza Reina</t>
  </si>
  <si>
    <t>PRESTAR LOS SERVICIOS PROFESIONALES CON PLENA AUTONOMÍA TÉCNICA Y ADMINISTRATIVA AL GRUPO DE DIVULGACIÓN Y PRENSA, PARA REALIZAR EL DISEÑO DE LAS ESTRATEGIAS DE COMUNICACIÓN INTERNAS Y EXTERNAS, CAMPAÑAS, CONCEPTUALIZACIÓN E ILUSTRACIÓN DE PIEZAS PARA LOS DIFERENTES PÚBLICOS OBJETO DEL MINISTERIO.</t>
  </si>
  <si>
    <t>https://community.secop.gov.co/Public/Tendering/OpportunityDetail/Index?noticeUID=CO1.NTC.5739410&amp;isFromPublicArea=True&amp;isModal=true&amp;asPopupView=true</t>
  </si>
  <si>
    <t>MC-CPS-911-2024</t>
  </si>
  <si>
    <t>0911-2024</t>
  </si>
  <si>
    <t>Blanca Olimpia Mendez Pinzon</t>
  </si>
  <si>
    <t>Prestar servicios profesionales al Grupo de Gestión Humana para apoyar el proceso de gestión de cuentas por cobrar y depuración de cartera por concepto de incapacidades y licencias de los servidores del Ministerio de las Culturas, las Artes y los Saberes</t>
  </si>
  <si>
    <t>https://community.secop.gov.co/Public/Tendering/OpportunityDetail/Index?noticeUID=CO1.NTC.5707390&amp;isFromPublicArea=True&amp;isModal=true&amp;asPopupView=true</t>
  </si>
  <si>
    <t>MC-CPS-912-2024</t>
  </si>
  <si>
    <t>0912-2024</t>
  </si>
  <si>
    <t>Sindy Dorely Prieto Pulido</t>
  </si>
  <si>
    <t>Prestar servicios profesionales a la Biblioteca Nacional de Colombia, en el Grupo de Bibliotecas Públicas en las actividades requeridas para la estructuración, implementación y seguimiento a las acciones del Plan de formación de la Red Nacional de Bibliotecas Públicas.</t>
  </si>
  <si>
    <t>https://community.secop.gov.co/Public/Tendering/OpportunityDetail/Index?noticeUID=CO1.NTC.5708164&amp;isFromPublicArea=True&amp;isModal=true&amp;asPopupView=true</t>
  </si>
  <si>
    <t>MC-CPS-913-2024</t>
  </si>
  <si>
    <t>0913-2024</t>
  </si>
  <si>
    <t>Jorge Omar Taborda Uchima</t>
  </si>
  <si>
    <t>PRESTAR SERVICIOS PROFESIONALES A LA DIRECCIÓN DE PATRIMONIO Y MEMORIA APOYANDO LA PLANIFICACIÓN, SEGUIMIENTO E IMPLEMENTACIÓN DE PROGRAMAS, PROYECTOS Y ACCIONES ENCAMINADAS A LA CONSERVACIÓN Y A LA REAPERTURA DEL CONJUNTO HOSPITALARIO SAN JUAN DE DIOS Y MATERNO INFANTIL</t>
  </si>
  <si>
    <t>https://community.secop.gov.co/Public/Tendering/OpportunityDetail/Index?noticeUID=CO1.NTC.5717251&amp;isFromPublicArea=True&amp;isModal=true&amp;asPopupView=true</t>
  </si>
  <si>
    <t>MC-CPS-914-2024</t>
  </si>
  <si>
    <t>0914-2024</t>
  </si>
  <si>
    <t>Gonzaga Guevara Montoya</t>
  </si>
  <si>
    <t>PRESTAR SERVICIOS PROFESIONALES PARA APOYAR A LA COORDINACIÓN DEL PROGRAMA NACIONAL DE ESCUELAS TALLER CON EL SEGUIMIENTO, ACOMPAÑAMIENTO Y APOYO CONTABLE, ADMINISTRATIVO Y FINANCIERO DEL PNET</t>
  </si>
  <si>
    <t>Grupo Escuelas Taller Colombia</t>
  </si>
  <si>
    <t>https://community.secop.gov.co/Public/Tendering/OpportunityDetail/Index?noticeUID=CO1.NTC.5711224&amp;isFromPublicArea=True&amp;isModal=true&amp;asPopupView=true</t>
  </si>
  <si>
    <t>MC-CPS-915-2024</t>
  </si>
  <si>
    <t>0915-2024</t>
  </si>
  <si>
    <t>Sebastian Chacon Romero</t>
  </si>
  <si>
    <t>PRESTACIÓN DE SERVICIOS DE APOYO A LA GESTIÓN PARA BRINDAR ASISTENCIA TÉCNICA EN LA IMPLEMENTACIÓN DEL PLAN DE MEJORAMIENTO DE LOS PROCESOS ADMINISTRATIVOS, TÉCNICOS, FINANCIEROS Y CONTABLES DEL GRUPO ESCUELAS TALLER</t>
  </si>
  <si>
    <t>https://community.secop.gov.co/Public/Tendering/OpportunityDetail/Index?noticeUID=CO1.NTC.5711505&amp;isFromPublicArea=True&amp;isModal=true&amp;asPopupView=true</t>
  </si>
  <si>
    <t>MC-CPS-916-2024</t>
  </si>
  <si>
    <t>0916-2024</t>
  </si>
  <si>
    <t>Wilmer Gabriel Rincón Clavijo</t>
  </si>
  <si>
    <t>https://community.secop.gov.co/Public/Tendering/OpportunityDetail/Index?noticeUID=CO1.NTC.5712421&amp;isFromPublicArea=True&amp;isModal=true&amp;asPopupView=true</t>
  </si>
  <si>
    <t>MC-CPS-917-2024</t>
  </si>
  <si>
    <t>0917-2024</t>
  </si>
  <si>
    <t>Guillermo Zapata Salazar</t>
  </si>
  <si>
    <t>APOYAR A LA DIRECCIÓN DE ESTRATEGIA, DESARROLLO Y EMPRENDIMIENTO PARA REALIZAR PROCESOS ORGANIZATIVOS CON AGENTES DE LAS CULTURAS, LAS ARTES Y LOS SABERES E IMPLEMENTAR ACCIONES DE FORTALECIMIENTO DE LA ECONOMÍA POPULAR EN LOS TERRITORIOS DE ACUERDO CON LAS DIRECTRICES Y ORIENTACIONES DE LA DIRECCIÓN</t>
  </si>
  <si>
    <t>https://community.secop.gov.co/Public/Tendering/OpportunityDetail/Index?noticeUID=CO1.NTC.5718213&amp;isFromPublicArea=True&amp;isModal=true&amp;asPopupView=true</t>
  </si>
  <si>
    <t>MC-CPS-918-2024</t>
  </si>
  <si>
    <t>0918-2024</t>
  </si>
  <si>
    <t>Alejandra Marcela Prieto Taborda</t>
  </si>
  <si>
    <t>PRESTAR LOS SERVICIOS PROFESIONALES A LA DIRECCIÓN DE ESTRATEGIA, DESARROLLO Y EMPRENDIMIENTO, PARA EL SEGUIMIENTO DE LOS PROCESOS, ESTRATEGIAS Y PROYECTOS DE PROMOCIÓN, APROPIACIÓN Y DIVULGACIÓN DEL TURISMO CULTURAL.</t>
  </si>
  <si>
    <t>https://community.secop.gov.co/Public/Tendering/OpportunityDetail/Index?noticeUID=CO1.NTC.5718122&amp;isFromPublicArea=True&amp;isModal=true&amp;asPopupView=true</t>
  </si>
  <si>
    <t>MC-CPS-919-2024</t>
  </si>
  <si>
    <t>0919-2024</t>
  </si>
  <si>
    <t>Leila Asserias Fayad</t>
  </si>
  <si>
    <t>Prestar los servicios profesionales al Centro Nacional de las Artes del Ministerio de Las Culturas, Las Artes y Los Saberes para apoyar la realización, implementación y seguimiento del modelo de cooperación institucional</t>
  </si>
  <si>
    <t>https://community.secop.gov.co/Public/Tendering/OpportunityDetail/Index?noticeUID=CO1.NTC.5735528&amp;isFromPublicArea=True&amp;isModal=true&amp;asPopupView=true</t>
  </si>
  <si>
    <t>MC-CPS-920-2024</t>
  </si>
  <si>
    <t>0920-2024</t>
  </si>
  <si>
    <t>Andrea Del Pilar Murillo Mendez</t>
  </si>
  <si>
    <t>Prestar los servicios profesionales al Centro Nacional de las Artes del 
Ministerio de Las Culturas, Las Artes y Los Saberes, para apoyar la 
realización audiovisual de todas las producciones presenciales y virtuales 
que presenta el CNA</t>
  </si>
  <si>
    <t>https://community.secop.gov.co/Public/Tendering/OpportunityDetail/Index?noticeUID=CO1.NTC.5811786&amp;isFromPublicArea=True&amp;isModal=true&amp;asPopupView=true</t>
  </si>
  <si>
    <t>MC-CPS-921-2024</t>
  </si>
  <si>
    <t>0921-2024</t>
  </si>
  <si>
    <t>Diana Maria Ordoñez</t>
  </si>
  <si>
    <t>Prestar los servicios profesionales a la Dirección del Centro Nacional de las Artes del Ministerio de las Culturas, las Artes y Los Saberes, para apoyar las actividades de organización, seguimiento y gestión de la información relacionadas a las actividades de programación y misionales requerida para el cumplimiento de las metas trazadas por la Dirección del CNA.</t>
  </si>
  <si>
    <t>https://community.secop.gov.co/Public/Tendering/OpportunityDetail/Index?noticeUID=CO1.NTC.5744220&amp;isFromPublicArea=True&amp;isModal=true&amp;asPopupView=true</t>
  </si>
  <si>
    <t>MC-CPS-922-2024</t>
  </si>
  <si>
    <t>0922-2024</t>
  </si>
  <si>
    <t>Alejandra Sierra Rendon</t>
  </si>
  <si>
    <t>Prestar los servicios profesionales al Centro Nacional de las Artes del Ministerio de Las Culturas, Las Artes y Los Saberes para apoyar la implementación y seguimiento del modelo de cooperación, convocatorias y alianzas del CNA.</t>
  </si>
  <si>
    <t>https://community.secop.gov.co/Public/Tendering/OpportunityDetail/Index?noticeUID=CO1.NTC.5743799&amp;isFromPublicArea=True&amp;isModal=true&amp;asPopupView=true</t>
  </si>
  <si>
    <t>MC-CPS-923-2024</t>
  </si>
  <si>
    <t>0923-2024</t>
  </si>
  <si>
    <t>Juan David Garcia Cardenas</t>
  </si>
  <si>
    <t>Prestar los servicios profesionales al Centro Nacional de las Artes del Ministerio de Las Culturas, Las Artes y Los Saberes, para orientar y realizar seguimiento a la implementación y el desarrollo de las actividades de mediación y formación a cargo del CNA.</t>
  </si>
  <si>
    <t>https://community.secop.gov.co/Public/Tendering/OpportunityDetail/Index?noticeUID=CO1.NTC.5716447&amp;isFromPublicArea=True&amp;isModal=true&amp;asPopupView=true</t>
  </si>
  <si>
    <t>MC-CPS-924-2024</t>
  </si>
  <si>
    <t>0924-2024</t>
  </si>
  <si>
    <t>Fernando Castellanos Lopez</t>
  </si>
  <si>
    <t>https://community.secop.gov.co/Public/Tendering/OpportunityDetail/Index?noticeUID=CO1.NTC.5715853&amp;isFromPublicArea=True&amp;isModal=true&amp;asPopupView=true</t>
  </si>
  <si>
    <t>MC-CPS-925-2024</t>
  </si>
  <si>
    <t>0925-2024</t>
  </si>
  <si>
    <t>July Jeaneth Fajaerdo Castro</t>
  </si>
  <si>
    <t>Prestar los servicios profesionales al Centro Nacional de las Artes del Ministerio de Las Culturas, Las artes y Los Saberes, para apoyar las actividades de producción de campo a cargo del CNA</t>
  </si>
  <si>
    <t>https://community.secop.gov.co/Public/Tendering/OpportunityDetail/Index?noticeUID=CO1.NTC.5859493&amp;isFromPublicArea=True&amp;isModal=true&amp;asPopupView=true</t>
  </si>
  <si>
    <t>MC-CPS-926-2024</t>
  </si>
  <si>
    <t>0926-2024</t>
  </si>
  <si>
    <t>Ana Maria Arango Melo</t>
  </si>
  <si>
    <t>Prestar servicios profesionales al Ministerio apoyando en la planeación metodológica, ejecución y sistematización de los diálogos e intercambios de saberes entre iniciativas de cultura de paz en los territorios priorizados.</t>
  </si>
  <si>
    <t>https://community.secop.gov.co/Public/Tendering/OpportunityDetail/Index?noticeUID=CO1.NTC.5717049&amp;isFromPublicArea=True&amp;isModal=true&amp;asPopupView=true</t>
  </si>
  <si>
    <t>MC-CPS-927-2024</t>
  </si>
  <si>
    <t>0927-2024</t>
  </si>
  <si>
    <t>Juan Camilo Acosta Gomez</t>
  </si>
  <si>
    <t>Prestar servicios profesionales al Ministerio apoyando las acciones de articulación institucional y de divulgación en el marco de la estrategia nacional para la construcción de una cultura de paz.</t>
  </si>
  <si>
    <t>https://community.secop.gov.co/Public/Tendering/OpportunityDetail/Index?noticeUID=CO1.NTC.5721654&amp;isFromPublicArea=True&amp;isModal=true&amp;asPopupView=true</t>
  </si>
  <si>
    <t>MC-CPS-928-2024</t>
  </si>
  <si>
    <t>0928-2024</t>
  </si>
  <si>
    <t>Catherine Henkel</t>
  </si>
  <si>
    <t>Prestar servicios profesionales al Ministerio apoyando la gestión e implementación de la Estrategia nacional para la construcción de una cultura de paz en Colombia.</t>
  </si>
  <si>
    <t>https://community.secop.gov.co/Public/Tendering/OpportunityDetail/Index?noticeUID=CO1.NTC.5716364&amp;isFromPublicArea=True&amp;isModal=true&amp;asPopupView=true</t>
  </si>
  <si>
    <t>MC-CPS-929-2024</t>
  </si>
  <si>
    <t>0929-2024</t>
  </si>
  <si>
    <t>Danna Julieth Parra Neira</t>
  </si>
  <si>
    <t>PRESTAR LOS SERVICIOS PROFESIONALES PARA APOYAR LAS DIFERENTES ACTIVIDADES ADMINISTRATIVAS DEL GRUPO DE CONCERTACIÓN Y ESTÍMULOS.</t>
  </si>
  <si>
    <t>https://community.secop.gov.co/Public/Tendering/OpportunityDetail/Index?noticeUID=CO1.NTC.5731443&amp;isFromPublicArea=True&amp;isModal=true&amp;asPopupView=true</t>
  </si>
  <si>
    <t>MC-CPS-930-2024</t>
  </si>
  <si>
    <t>0930-2024</t>
  </si>
  <si>
    <t>Nicolas Augusto Salazar Tovar</t>
  </si>
  <si>
    <t>PRESTAR SERVICIOS PROFESIONALES PARA APOYAR JURÍDICAMENTE A LA DIRECCIÓN DE PATRIMONIO Y MEMORIA, EN LA FORMULACIÓN Y SEGUIMIENTO DE ACCIONES ESTRATÉGICAS PARA EL FORTALECIMIENTO DEL PROGRAMA NACIONAL DE ESCUELAS TALLER</t>
  </si>
  <si>
    <t>https://community.secop.gov.co/Public/Tendering/OpportunityDetail/Index?noticeUID=CO1.NTC.5718789&amp;isFromPublicArea=True&amp;isModal=true&amp;asPopupView=true</t>
  </si>
  <si>
    <t>MC-CPS-931-2024</t>
  </si>
  <si>
    <t>0931-2024</t>
  </si>
  <si>
    <t>Tatiana Chacon Galind</t>
  </si>
  <si>
    <t>PRESTACIÓN DE SERVICIOS DE APOYO A LA GESTIÓN PARA BRINDAR ASISTENCIA TÉCNICA EN EL SEGUIMIENTO Y APOYO ADMINISTRATIVO DE LOS PLANES, PROGRAMAS Y PROYECTOS DE LA DIRECCIÓN DE PATRIMONIO Y MEMORIA.</t>
  </si>
  <si>
    <t>https://community.secop.gov.co/Public/Tendering/OpportunityDetail/Index?noticeUID=CO1.NTC.5715884&amp;isFromPublicArea=True&amp;isModal=true&amp;asPopupView=true</t>
  </si>
  <si>
    <t>MC-CPS-932-2024</t>
  </si>
  <si>
    <t>0932-2024</t>
  </si>
  <si>
    <t>Camilo Jose Polo Melendez</t>
  </si>
  <si>
    <t>Grupo de Patrimonio Cultural Inmueble Urbano - PCIU</t>
  </si>
  <si>
    <t>https://community.secop.gov.co/Public/Tendering/OpportunityDetail/Index?noticeUID=CO1.NTC.5716090&amp;isFromPublicArea=True&amp;isModal=true&amp;asPopupView=true</t>
  </si>
  <si>
    <t>MC-CPS-933-2024</t>
  </si>
  <si>
    <t>0933-2024</t>
  </si>
  <si>
    <t>Diana Carolina Ruiz Barragan</t>
  </si>
  <si>
    <t>PRESTAR LOS SERVICIOS PROFESIONALES A LA DIRECCION DE ARTES GRUPO DE MUSICA PLAN NACIONAL DE MUSICA PARA LA CONVIVENCIA PNMC PARA APOYAR LA PLANEACION IMPLEMENTACIÓN Y EVALUACIÓN DE PROYECTOS Y ESTRATEGIAS DE FORTALECIMIENTO ORGANIZATIVO INSTITUCIONAL SECTORIAL Y COMUNITARIO</t>
  </si>
  <si>
    <t>https://community.secop.gov.co/Public/Tendering/OpportunityDetail/Index?noticeUID=CO1.NTC.5737974&amp;isFromPublicArea=True&amp;isModal=true&amp;asPopupView=true</t>
  </si>
  <si>
    <t>MC-CPS-934-2024</t>
  </si>
  <si>
    <t>0934-2024</t>
  </si>
  <si>
    <t>Arlen Siu Rodriguez Ramirez</t>
  </si>
  <si>
    <t>PRESTAR LOS SERVICIOS DE GESTOR CULTURAL A LA DIRECCIÓN DE AUDIOVISUALES, CINE Y MEDIOS INTERACTIVOS PARA EL SEGUIMIENTO, EJECUCIÓN Y EVALUACIÓN DE LAS ACCIONES E INICIATIVAS CULTURALES DE LAS ENTIDADES Y ORGANIZACIONES QUE PARTICIPAN EN LA ESTRATEGIA VER NOS LIBERA</t>
  </si>
  <si>
    <t>https://community.secop.gov.co/Public/Tendering/OpportunityDetail/Index?noticeUID=CO1.NTC.5719448&amp;isFromPublicArea=True&amp;isModal=true&amp;asPopupView=true</t>
  </si>
  <si>
    <t>MC-CPS-935-2024</t>
  </si>
  <si>
    <t>0935-2024</t>
  </si>
  <si>
    <t>Juan Guillermo Cortes Bello</t>
  </si>
  <si>
    <t>Prestar los servicios profesionales para apoyar la operatividad del Sistema de Información de las Artes (SiArtes), desarrollando actividades relacionadas con la implementación de nuevos módulos, mantenimiento preventivo, correctivo, perfectivo, de soporte y de integración con otros sistemas del Ministerio de las Culturas, las artes y los saberes y otras entidades del orden nacional o territorial</t>
  </si>
  <si>
    <t>https://community.secop.gov.co/Public/Tendering/OpportunityDetail/Index?noticeUID=CO1.NTC.5742729&amp;isFromPublicArea=True&amp;isModal=true&amp;asPopupView=true</t>
  </si>
  <si>
    <t>MC-CPS-936-2024</t>
  </si>
  <si>
    <t>0936-2024</t>
  </si>
  <si>
    <t>Elena Salazar Jaramillo</t>
  </si>
  <si>
    <t>Prestar servicios profesionales para apoyar la formulación del plan nacional de artes visuales, de acuerdo con el direccionamiento estratégico del ministerio de las culturas, las artes y los saberes</t>
  </si>
  <si>
    <t>https://community.secop.gov.co/Public/Tendering/OpportunityDetail/Index?noticeUID=CO1.NTC.5720302&amp;isFromPublicArea=True&amp;isModal=true&amp;asPopupView=true</t>
  </si>
  <si>
    <t>MC-CPS-937-2024</t>
  </si>
  <si>
    <t>0937-2024</t>
  </si>
  <si>
    <t>Angel Humberto Medellin Gutierrez</t>
  </si>
  <si>
    <t>PRESTAR LOS SERVICIOS DE APOYO A LA DIRECCIÓN DE ESTRATEGIA, DESARROLLO Y EMPRENDIMIENTO EN LAS ACTIVIDADES DE EJECUCIÓN Y SEGUIMIENTO DE LOS PROYECTOS DEL PROGRAMA NACIONAL DE ESTÍMULOS ASOCIADOS A LA DIRECCIÓN Y EN EL DESARROLLO DE LA LÍNEA DE TRABAJO BIOCULTURAL TERRITORIAL DE LA DIRECCIÓN</t>
  </si>
  <si>
    <t>https://community.secop.gov.co/Public/Tendering/OpportunityDetail/Index?noticeUID=CO1.NTC.5729983&amp;isFromPublicArea=True&amp;isModal=true&amp;asPopupView=true</t>
  </si>
  <si>
    <t>MC-CPS-938-2024</t>
  </si>
  <si>
    <t>0938-2024</t>
  </si>
  <si>
    <t>Juan Sebastian Duran Cortes</t>
  </si>
  <si>
    <t>PRESTAR SERVICIOS PROFESIONALES A LA DIRECCIÓN DE ESTRATEGIA, DESARROLLO Y EMPRENDIMIENTO EN LA ESTRUCTURACIÓN Y EJECUCIÓN DE ESTRATEGIAS, PROGRAMAS Y PROYECTOS DE TURISMO CULTURAL Y COMUNITARIO A NIVEL LOCAL Y REGIONAL</t>
  </si>
  <si>
    <t>https://community.secop.gov.co/Public/Tendering/OpportunityDetail/Index?noticeUID=CO1.NTC.5730368&amp;isFromPublicArea=True&amp;isModal=true&amp;asPopupView=true</t>
  </si>
  <si>
    <t>MC-CPS-939-2024</t>
  </si>
  <si>
    <t>0939-2024</t>
  </si>
  <si>
    <t>Cristhian Camilo Castillo Avila</t>
  </si>
  <si>
    <t>Prestar servicios profesionales a la Biblioteca Nacional de
Colombia - Grupo de Conservación y bibliotecas de la Red Nacional de Bibliotecas Públicas en la asistencia técnica, así como en el diseño, conceptualización y producción de material sobre el manejo y prevención de plagas, articulado con los temas de gestión ambiental, microbiología, química y fitoquímica adelantados por la Biblioteca Nacional.</t>
  </si>
  <si>
    <t>https://community.secop.gov.co/Public/Tendering/OpportunityDetail/Index?noticeUID=CO1.NTC.5721923&amp;isFromPublicArea=True&amp;isModal=true&amp;asPopupView=true</t>
  </si>
  <si>
    <t>MC-CPS-940-2024</t>
  </si>
  <si>
    <t>0940-2024</t>
  </si>
  <si>
    <t>Vicky Milena Castiblanco Rodriguez</t>
  </si>
  <si>
    <t>Prestar servicios profesionales a la Biblioteca Nacional de Colombia, en el Grupo de Bibliotecas Públicas, en las actividades requeridas de seguimiento de los trámites relacionados con la ejecución
presupuestal, administrativa y operativa de la Estrategia Regional de Biblioteca Nacional de Colombia, para el fortalecimiento de la Red Nacional de Bibliotecas Públicas.</t>
  </si>
  <si>
    <t>https://community.secop.gov.co/Public/Tendering/OpportunityDetail/Index?noticeUID=CO1.NTC.5722409&amp;isFromPublicArea=True&amp;isModal=true&amp;asPopupView=true</t>
  </si>
  <si>
    <t>MC-CPS-941-2024</t>
  </si>
  <si>
    <t>0941-2024</t>
  </si>
  <si>
    <t>Sergio Alberto Garnica Salazar</t>
  </si>
  <si>
    <t>Prestar servicios de apoyo a la gestión a la Biblioteca Nacional de Colombia BNC con el propósito de realizar las actividades requeridas para la organización, preparación, ubicación y acceso al acervo bibliográfico y documental que custodia en sus colecciones la BNC.</t>
  </si>
  <si>
    <t>Grupo De Colecciones Y Servicios</t>
  </si>
  <si>
    <t>https://community.secop.gov.co/Public/Tendering/OpportunityDetail/Index?noticeUID=CO1.NTC.5731840&amp;isFromPublicArea=True&amp;isModal=true&amp;asPopupView=true</t>
  </si>
  <si>
    <t>MC-CPS-943-2024</t>
  </si>
  <si>
    <t>0943-2024</t>
  </si>
  <si>
    <t>Maria Fernanda Silva Salgado</t>
  </si>
  <si>
    <t>Prestar servicios profesionales a la Biblioteca Nacional de Colombia y Red Nacional de Bibliotecas Públicas para la consolidación de los enfoques conceptuales y pedagógicos del Plan Nacional de Lectura, Escritura y Oralidad -PNLEO- así como apoyar la formulación e implementación de acciones de investigación y gestión de
conocimiento.</t>
  </si>
  <si>
    <t>https://community.secop.gov.co/Public/Tendering/OpportunityDetail/Index?noticeUID=CO1.NTC.5730931&amp;isFromPublicArea=True&amp;isModal=true&amp;asPopupView=true</t>
  </si>
  <si>
    <t>MC-CPS-944-2024</t>
  </si>
  <si>
    <t>0944-2024</t>
  </si>
  <si>
    <t>Katia Cecilia Gonzalez Martinez</t>
  </si>
  <si>
    <t>restar servicios profesionales a la Dirección de la Biblioteca Nacional
de Colombia, para acompañar los procesos de planeación estratégica, ejecución, seguimiento y control de los planes, programas y proyectos relacionados con los temas misionales que lidera la Biblioteca para la preservación y difusión del patrimonio bibliográfico y documental y la Red Nacional de Biblioteca Pública.</t>
  </si>
  <si>
    <t>https://community.secop.gov.co/Public/Tendering/OpportunityDetail/Index?noticeUID=CO1.NTC.5730881&amp;isFromPublicArea=True&amp;isModal=true&amp;asPopupView=true</t>
  </si>
  <si>
    <t>MC-CPS-945-2024</t>
  </si>
  <si>
    <t>0945-2024</t>
  </si>
  <si>
    <t>Lizeth Acosta Orjuela</t>
  </si>
  <si>
    <t>Prestar servicios profesionales a la Biblioteca Nacional de Colombia para realizar los procesos de organización, transcripción y descripción de las colecciones de partituras del centro de documentación musical, con el propósito de contribuir con la prestación del servicio y facilitar su acceso y difusión.</t>
  </si>
  <si>
    <t>https://community.secop.gov.co/Public/Tendering/OpportunityDetail/Index?noticeUID=CO1.NTC.5731685&amp;isFromPublicArea=True&amp;isModal=true&amp;asPopupView=true</t>
  </si>
  <si>
    <t>MC-CPS-946-2024</t>
  </si>
  <si>
    <t>0946-2024</t>
  </si>
  <si>
    <t>Maria Angelica Rodriguez Gutierrez</t>
  </si>
  <si>
    <t>Prestar servicios profesionales al Ministerio apoyando la identificación y seguimiento a las iniciativas de cultura de paz, en los territorios que le sean asignados</t>
  </si>
  <si>
    <t>https://community.secop.gov.co/Public/Tendering/OpportunityDetail/Index?noticeUID=CO1.NTC.5730601&amp;isFromPublicArea=True&amp;isModal=true&amp;asPopupView=true</t>
  </si>
  <si>
    <t>MC-CPS-947-2024</t>
  </si>
  <si>
    <t>0947-2024</t>
  </si>
  <si>
    <t>Laura Camila Villamizar Rodriguez</t>
  </si>
  <si>
    <t>PRESTAR LOS SERVICIOS PROFESIONALES PARA EL APOYO EN EL ESTUDIO DE SOLICITUDES DE LOS PROCEDIMIENTOS DE RECONOCIMIENTO DE OBRA CINEMATOGRÁFICA NACIONAL Y DE AUTORIZACIONES A PROYECTOS CINEMATOGRÁFICOS EXTRANJEROS APORTANDO EN EL DESARROLLO DE LOS PROCESOS DE FORMACIÓN ASOCIADOS, ASÍ COMO LA ATENCIÓN A REQUERIMIENTOS RELACIONADOS A LA PRODUCCIÓN CINEMATOGRÁFICA Y AUDIOVISUAL</t>
  </si>
  <si>
    <t>https://community.secop.gov.co/Public/Tendering/OpportunityDetail/Index?noticeUID=CO1.NTC.5776065&amp;isFromPublicArea=True&amp;isModal=true&amp;asPopupView=true</t>
  </si>
  <si>
    <t>MC-CPS-948-2024</t>
  </si>
  <si>
    <t>0948-2024</t>
  </si>
  <si>
    <t>Diana Carolina Meza Reyes</t>
  </si>
  <si>
    <t>PRESTAR LOS SERVICIOS PROFESIONALES A LA DIRECCIÓN DE AUDIOVISUALES CINE Y MEDIOS INTERACTIVOS PARA APOYAR LAS ACTIVIDADES RELACIONADAS AL INGRESO Y ACTUALIZACIÓN DE INFORMACIÓN DE LOS AGENTES Y SU ACTIVIDAD EN EL SISTEMA DE INFORMACIÓN Y REGISTRO CINEMATOGRÁFICO SIREC, ASÍ COMO APORTAR A LAS ESTRATEGIAS DE FORMACIÓN ASOCIADAS A LOS REGISTROS</t>
  </si>
  <si>
    <t>https://community.secop.gov.co/Public/Tendering/OpportunityDetail/Index?noticeUID=CO1.NTC.5733421&amp;isFromPublicArea=True&amp;isModal=true&amp;asPopupView=true</t>
  </si>
  <si>
    <t>MC-CPS-949-2024</t>
  </si>
  <si>
    <t>0949-2024</t>
  </si>
  <si>
    <t>Jose Jairo Urbina Sanchez</t>
  </si>
  <si>
    <t>PRESTAR LOS SERVICIOS PROFESIONALES A LA DIRECCIÓN DE AUDIOVISUALES, CINE Y MEDIOS INTERACTIVOS PARA DESARROLLAR LA IMAGEN Y LÍNEA GRÁFICA EN EL MARCO DE LA ESTRATEGIA DE COMUNICACIONES, FORMACIÓN Y DE POSICIONAMIENTO DE LAS INICIATIVAS DE LA DIRECCIÓN Y DEL ECOSISTEMA AUDIOVISUAL, CINEMATOGRÁFICO, SONORO Y DE MEDIOS INTERACTIVOS</t>
  </si>
  <si>
    <t>https://community.secop.gov.co/Public/Tendering/OpportunityDetail/Index?noticeUID=CO1.NTC.5734323&amp;isFromPublicArea=True&amp;isModal=true&amp;asPopupView=true</t>
  </si>
  <si>
    <t>MC-CPS-950-2024</t>
  </si>
  <si>
    <t>0950-2024</t>
  </si>
  <si>
    <t>Simon Alejandro Uprimny Añez</t>
  </si>
  <si>
    <t>PRESTAR LOS SERVICIOS PROFESIONALES AL MINISTERIO DE LAS CULTURAS, LAS ARTES Y LOS SABERES PARA LA GESTIÓN, SISTEMATIZACIÓN Y LA ORGANIZACIÓN DE PROYECTOS Y PRODUCTOS EDITORIALES QUE PERMITAN DESARROLLAR Y AFIANZAR LA LÍNEA DE PUBLICACIONES DE LA ENTIDAD</t>
  </si>
  <si>
    <t>https://community.secop.gov.co/Public/Tendering/OpportunityDetail/Index?noticeUID=CO1.NTC.5743458&amp;isFromPublicArea=True&amp;isModal=true&amp;asPopupView=true</t>
  </si>
  <si>
    <t>MC-CPS-951-2024</t>
  </si>
  <si>
    <t>0951-2024</t>
  </si>
  <si>
    <t>Helga Lorena Morris Rincon</t>
  </si>
  <si>
    <t>PRESTAR LOS SERVICIOS PROFESIONALES A LA DIRECCIÓN DE AUDIOVISUALES, CINE Y MEDIOS INTERACTIVOS PARA APOYAR LA CREACIÓN, GESTIÓN Y DESARROLLO DE LAS ESTRATEGIAS TRANSVERSALES, PLAN DE FORMACIÓN, ASÍ COMO DE LAS CONVOCATORIAS DE ESTÍMULOS DE CONFORMIDAD CON LAS POLÍTICAS Y ESTRATEGIAS DEL MINISTERIO DE LAS CULTURAS, LAS ARTES Y LOS SABERES</t>
  </si>
  <si>
    <t>https://community.secop.gov.co/Public/Tendering/OpportunityDetail/Index?noticeUID=CO1.NTC.5738775&amp;isFromPublicArea=True&amp;isModal=true&amp;asPopupView=true</t>
  </si>
  <si>
    <t>MC-CPS-952-2024</t>
  </si>
  <si>
    <t>0952-2024</t>
  </si>
  <si>
    <t>Flor Maria Morantes Valencia</t>
  </si>
  <si>
    <t>PRESTAR LOS SERVICIOS PROFESIONALES AL GRUPO DE COMUNICACIÓN Y MEDIOS INTERACTIVOS DE LA DIRECCIÓN DE AUDIOVISUALES, CINE Y MEDIOS INTERACTIVOS, PARA APOYAR EL DESARROLLO Y SEGUIMIENTO DE ESTRATEGIAS DE FORMACIÓN, PRODUCCIÓN Y CIRCULACIÓN PARA EL FORTALECIMIENTO DE LOS PROCESOS DE COMUNICACIÓN Y CULTURA DE ORGANIZACIONES SOCIALES, CAMPESINAS, MEDIOS Y COLECTIVOS DE COMUNICACIÓN COMUNITARIA EN LOS TERRITORIOS</t>
  </si>
  <si>
    <t>Grupo de Comunicaciones</t>
  </si>
  <si>
    <t>https://community.secop.gov.co/Public/Tendering/OpportunityDetail/Index?noticeUID=CO1.NTC.5745719&amp;isFromPublicArea=True&amp;isModal=true&amp;asPopupView=true</t>
  </si>
  <si>
    <t>MC-CPS-953-2024</t>
  </si>
  <si>
    <t>0953-2024</t>
  </si>
  <si>
    <t>Nilson Isaac Sanchez</t>
  </si>
  <si>
    <t>PRESTACIÓN DE SERVICIOS PROFESIONALES A LA DIRECCIÓN DE AUDIOVISUALES CINE Y MEDIOS INTERACTIVOS, PARA APOYAR EN LA GESTIÓN Y EJECUCIÓN DE LOS PROCESOS ADMINISTRATIVOS, DE PLANEACIÓN, PRESUPUESTALES Y FORMATIVOS, RELACIONADOS CON LOS PLANES, PROGRAMAS Y PROYECTOS EN MATERIA DE LA SALVAGUARDIA DEL PATRIMONIO CINEMATOGRÁFICO Y AUDIOVISUAL NACIONAL (SIPAC)</t>
  </si>
  <si>
    <t>https://community.secop.gov.co/Public/Tendering/OpportunityDetail/Index?noticeUID=CO1.NTC.5756655&amp;isFromPublicArea=True&amp;isModal=true&amp;asPopupView=true</t>
  </si>
  <si>
    <t>MC-CPS-955-2024</t>
  </si>
  <si>
    <t>0955-2024</t>
  </si>
  <si>
    <t>Nicolas Sanabria Sánchez</t>
  </si>
  <si>
    <t>Prestar servicios profesionales como diseñador gráfico para apoyar a los museos Colonial y Santa Clara en la realización de piezas de comunicación necesarias para la misionalidad de los museos.</t>
  </si>
  <si>
    <t>https://community.secop.gov.co/Public/Tendering/OpportunityDetail/Index?noticeUID=CO1.NTC.5774086&amp;isFromPublicArea=True&amp;isModal=true&amp;asPopupView=true</t>
  </si>
  <si>
    <t>MC-CPS-956-2024</t>
  </si>
  <si>
    <t>0956-2024</t>
  </si>
  <si>
    <t>Diana Carolina Avella Rodriguez</t>
  </si>
  <si>
    <t>Prestar los servicios profesionales al Ministerio de las Culturas, las Artes y los Saberes para apoyar la gestión relacionada con procesos de gobernanza y articulación interinstitucional entre este ministerio y diferentes agentes, sectores y/o gremios a la producción de espectáculos públicos de dichas artes en el país</t>
  </si>
  <si>
    <t>https://community.secop.gov.co/Public/Tendering/OpportunityDetail/Index?noticeUID=CO1.NTC.5736313&amp;isFromPublicArea=True&amp;isModal=true&amp;asPopupView=true</t>
  </si>
  <si>
    <t>MC-CPS-957-2024</t>
  </si>
  <si>
    <t>0957-2024</t>
  </si>
  <si>
    <t>Zuley Lorena Ventura Vargas</t>
  </si>
  <si>
    <t>Brindar asistencia administrativa y operativa para el desarrollo de los procesos de recaudo por venta de boletería en las taquillas y de servicios ofrecidos por los museos, así como apoyar la organización del archivo documental de los Museos</t>
  </si>
  <si>
    <t>https://community.secop.gov.co/Public/Tendering/OpportunityDetail/Index?noticeUID=CO1.NTC.5754786&amp;isFromPublicArea=True&amp;isModal=true&amp;asPopupView=true</t>
  </si>
  <si>
    <t>MC-CPS-960-2024</t>
  </si>
  <si>
    <t>0960-2024</t>
  </si>
  <si>
    <t>Paola Andrea López Wilches</t>
  </si>
  <si>
    <t>PRESTAR SERVICIOS PROFESIONALES AL PROGRAMA ARTE, PAZ Y SABERES EN LOS TERRITORIOS DE LA DIRECCIÓN DE ARTES DEL MINISTERIO PARA APOYAR EN LA PLANEACIÓN, IMPLEMENTACIÓN, SEGUIMIENTO Y EVALUACIÓN DE PROCESOS Y ACCIONES ORIENTADOS A LA GESTIÓN DE CONOCIMIENTO, EN EL MARCO DEL EJE ESTRATÉGICO DE CULTURA DE PAZ</t>
  </si>
  <si>
    <t>https://community.secop.gov.co/Public/Tendering/OpportunityDetail/Index?noticeUID=CO1.NTC.5781505&amp;isFromPublicArea=True&amp;isModal=true&amp;asPopupView=true</t>
  </si>
  <si>
    <t>MC-CPS-961-2024</t>
  </si>
  <si>
    <t>0961-2024</t>
  </si>
  <si>
    <t>Valentina Herrera Cujar</t>
  </si>
  <si>
    <t>PRESTAR LOS SERVICIOS DE APOYO A LA GESTIÓN A LA DIRECCIÓN DE AUDIOVISUALES CINE Y MEDIOS INTERACTIVOS PARA REALIZAR ACTIVIDADES RELACIONADAS AL INGRESO Y ACTUALIZACIÓN DE INFORMACIÓN EN EL SISTEMA DE INFORMACIÓN Y REGISTRO CINEMATOGRÁFICO SIREC, ASÍ COMO A LA DEPURACIÓN Y NORMALIZACIÓN DE LAS BASES DE DATOS DE AGENTES Y SU ACTIVIDAD DEL SECTOR CINEMATOGRÁFICO Y AUDIOVISUAL</t>
  </si>
  <si>
    <t>https://community.secop.gov.co/Public/Tendering/OpportunityDetail/Index?noticeUID=CO1.NTC.5739079&amp;isFromPublicArea=True&amp;isModal=true&amp;asPopupView=true</t>
  </si>
  <si>
    <t>MC-CPS-962-2024</t>
  </si>
  <si>
    <t>0962-2024</t>
  </si>
  <si>
    <t>Lorena Machado Fiorillo</t>
  </si>
  <si>
    <t>PRESTAR LOS SERVICIOS PROFESIONALES AL MINISTERIO DE LAS CULTURAS LAS ARTES Y LOS SABERES PARA LA CREACIÓN DE LOS CONTENIDOS EDITORIALES DE LAS ESTRATEGIAS DE COMUNICACIÓN LIDERADAS POR EL GRUPO DE DIVULGACIÓN Y PRENSA</t>
  </si>
  <si>
    <t>https://community.secop.gov.co/Public/Tendering/OpportunityDetail/Index?noticeUID=CO1.NTC.5751128&amp;isFromPublicArea=True&amp;isModal=true&amp;asPopupView=true</t>
  </si>
  <si>
    <t>MC-CPS-963-2024</t>
  </si>
  <si>
    <t>0963-2024</t>
  </si>
  <si>
    <t>David Enrique Torres Bernier</t>
  </si>
  <si>
    <t>PRESTAR SERVICIOS PROFESIONALES PARA APOYAR EL SEGUIMIENTO TECNICO EN LA REVISIÓN, SOCIALIZACIÓN Y SEGUIMIENTO DE LOS PROYECTOS QUE ATIENDE EL GRUPO DE INFRAESTRUCTURA CULTURAL, EN LOS DISTINTOS SECTORES POBLACIONALES</t>
  </si>
  <si>
    <t>https://community.secop.gov.co/Public/Tendering/OpportunityDetail/Index?noticeUID=CO1.NTC.5751258&amp;isFromPublicArea=True&amp;isModal=true&amp;asPopupView=true</t>
  </si>
  <si>
    <t>MC-CPS-965-2024</t>
  </si>
  <si>
    <t>0965-2024</t>
  </si>
  <si>
    <t>Calixto Gerardo Ortiz Suarez</t>
  </si>
  <si>
    <t>PRESTAR SERVICIOS  PROFESIONALES AL GRUPO DE GESTIÓN FINANCIERA Y CONTABLE EN LA ELABORACIÓN, PREPARACIÓN, REVISIÓN, ANÁLISIS Y PRESENTACIÓN DE LA INFORMACIÓN CONTABLE, SIGUIENDO LOS LINEAMIENTOS DE LAS NORMAS ESTABLECIDAS POR LA CONTADURÍA GENERAL DE LA NACIÓN</t>
  </si>
  <si>
    <t>https://community.secop.gov.co/Public/Tendering/OpportunityDetail/Index?noticeUID=CO1.NTC.5748599&amp;isFromPublicArea=True&amp;isModal=true&amp;asPopupView=true</t>
  </si>
  <si>
    <t>MC-CPS-966-2024</t>
  </si>
  <si>
    <t>0966-2024</t>
  </si>
  <si>
    <t>Natalia Parra Ibarra</t>
  </si>
  <si>
    <t>PRESTAR LOS SERVICIOS PROFESIONALES A LA DIRECCIÓN DE PATRIMONIO Y MEMORIA EN EL APOYO Y SEGUIMIENTO A LA IMPLEMENTACIÓN DE LA POLÍTICA DE SALVAGUARDIA DE PATRIMONIO CULTURAL INMATERIAL</t>
  </si>
  <si>
    <t>https://community.secop.gov.co/Public/Tendering/OpportunityDetail/Index?noticeUID=CO1.NTC.5745611&amp;isFromPublicArea=True&amp;isModal=true&amp;asPopupView=true</t>
  </si>
  <si>
    <t>MC-CPS-967-2024</t>
  </si>
  <si>
    <t>0967-2024</t>
  </si>
  <si>
    <t>Johanna Vela Orostegui</t>
  </si>
  <si>
    <t>Prestar servicios profesionales a la Biblioteca Nacional de Colombia - Grupo de Desarrollo de Colecciones para realizar la revisión y organización de colecciones de partituras recibidas por la BNC aplicando los conocimientos musicales y de acuerdo con
el procedimiento establecido por la Biblioteca, para su posterior catalogación.</t>
  </si>
  <si>
    <t>https://community.secop.gov.co/Public/Tendering/OpportunityDetail/Index?noticeUID=CO1.NTC.5743789&amp;isFromPublicArea=True&amp;isModal=true&amp;asPopupView=true</t>
  </si>
  <si>
    <t>MC-CPS-968-2024</t>
  </si>
  <si>
    <t>0968-2024</t>
  </si>
  <si>
    <t>Fernando Villarraga Guatavita</t>
  </si>
  <si>
    <t>PRESTAR LOS SERVICIOS EN EL GRUPO DE DIVULGACIÓN Y PRENSA PARA APOYAR LA PREPRODUCCIÓN, PRODUCCIÓN Y POSTPRODUCCIÓN DE VIDEOS Y CONTENIDOS INSTITUCIONALES PARA LA DIVULGACIÓN EN MEDIOS DIGITALES DE LA ENTIDAD Y EN DIFERENTES PLATAFORMAS DE DIVULGACIÓN.</t>
  </si>
  <si>
    <t>https://community.secop.gov.co/Public/Tendering/OpportunityDetail/Index?noticeUID=CO1.NTC.5751561&amp;isFromPublicArea=True&amp;isModal=true&amp;asPopupView=true</t>
  </si>
  <si>
    <t>MC-CPS-969-2024</t>
  </si>
  <si>
    <t>0969-2024</t>
  </si>
  <si>
    <t>Oscar Eduardo Acosta Reyes</t>
  </si>
  <si>
    <t>PRESTAR LOS SERVICIOS PROFESIONALES PARA APOYAR  JURIDICAMENTE LA ETAPA CONTRACTUAL Y POSTCONTRACTUAL DE LOS CONTRATOS Y CONVENIOS A CARGO DEL GRUPO DE INFRAESTRUCTURA CULTURAL.</t>
  </si>
  <si>
    <t>https://community.secop.gov.co/Public/Tendering/OpportunityDetail/Index?noticeUID=CO1.NTC.5751400&amp;isFromPublicArea=True&amp;isModal=true&amp;asPopupView=true</t>
  </si>
  <si>
    <t>MC-CPS-970-2024</t>
  </si>
  <si>
    <t>0970-2024</t>
  </si>
  <si>
    <t>Adriana Echeverry Cardenas</t>
  </si>
  <si>
    <t>PRESTAR LOS SERVICIOS PROFESIONALES AL MINISTERIO DE LAS CULTURAS, LAS ARTES Y LOS SABERES PARA LA ASESORÍA E IMPLEMENTACIÓN DE LA ESTRATEGIA DE COMUNICACIÓN DEL PROGRAMA SONIDOS PARA LA CONSTRUCCIÓN DE PAZ, ASÍ COMO
DE LOS PROGRAMAS LIDERADOS POR EL VICEMINISTERIO DE LOS PATRIMONIOS, LAS MEMORIAS Y LA GOBERNANZA CULTURAL.</t>
  </si>
  <si>
    <t>https://community.secop.gov.co/Public/Tendering/OpportunityDetail/Index?noticeUID=CO1.NTC.5764826&amp;isFromPublicArea=True&amp;isModal=true&amp;asPopupView=true</t>
  </si>
  <si>
    <t>MC-CPS-971-2024</t>
  </si>
  <si>
    <t>0971-2024</t>
  </si>
  <si>
    <t>Gilberto Rodríguez Tirado</t>
  </si>
  <si>
    <t>PRESTAR SERVICIOS PROFESIONALES PARA APOYAR LA PLANEACIÓN Y SEGUIMIENTO DE LA GESTIÓN ADMINISTRATIVA Y FINANCIERA DE LOS PROYECTOS RELACIONADOS CON LA EJECUCIÓN DEL PLAN ESPECIAL DE MANEJO Y PROTECCIÓN (PEMP) DEL HOSPITAL SAN JUAN DE DIOS E INSTITUTO MATERNO INFANTIL, UBICADOS EN LA CIUDAD DE BOGOTÁ</t>
  </si>
  <si>
    <t>https://community.secop.gov.co/Public/Tendering/OpportunityDetail/Index?noticeUID=CO1.NTC.5746286&amp;isFromPublicArea=True&amp;isModal=true&amp;asPopupView=true</t>
  </si>
  <si>
    <t>MC-CPS-972-2024</t>
  </si>
  <si>
    <t>0972-2024</t>
  </si>
  <si>
    <t>Laura Marcela Fuya Lopez</t>
  </si>
  <si>
    <t>PRESTAR SERVICIOS  PROFESIONALES AL GRUPO DE GESTIÓN FINANCIERA Y CONTABLE DEL MINISTERIO EN LA REVISIÓN DE LOS DOCUMENTOS SOPORTE DE LAS COMISIONES Y/O GASTOS DE DESPLAZAMIENTO AUTORIZADOS POR LA ENTIDAD.</t>
  </si>
  <si>
    <t>https://community.secop.gov.co/Public/Tendering/OpportunityDetail/Index?noticeUID=CO1.NTC.5755438&amp;isFromPublicArea=True&amp;isModal=true&amp;asPopupView=true</t>
  </si>
  <si>
    <t>MC-CPS-973-2024</t>
  </si>
  <si>
    <t>0973-2024</t>
  </si>
  <si>
    <t>Alberto Sierra Restrepo</t>
  </si>
  <si>
    <t>APOYAR EN EL GRUPO DE DIVULGACIÓN Y PRENSA DEL MINISTERIO DE LAS CULTURAS, LAS ARTES Y LOS SABERES PARA EL CUBRIMIENTO DE EVENTOS, LA PRODUCCIÓN FOTOGRÁFICA DE PIEZAS PARA LA 
DIVULGACIÓN DE LAS ESTRATEGIAS DE COMUNICACIÓN INTERNA Y EXTERNA.</t>
  </si>
  <si>
    <t>https://community.secop.gov.co/Public/Tendering/OpportunityDetail/Index?noticeUID=CO1.NTC.5749511&amp;isFromPublicArea=True&amp;isModal=true&amp;asPopupView=true</t>
  </si>
  <si>
    <t>MC-CPS-974-2024</t>
  </si>
  <si>
    <t>0974-2024</t>
  </si>
  <si>
    <t>Laura Gineth Sanchez Talero</t>
  </si>
  <si>
    <t>PRESTAR LOS SERVICIOS PROFESIONALES PARA APOYAR LAS ETAPAS CONTRACTUALES Y POST CONTRACTUALES DE LOS CONTRATOS Y CONVENIOS A CARGO DEL GRUPO DE INFRAESTRUCTURA CULTURAL</t>
  </si>
  <si>
    <t>https://community.secop.gov.co/Public/Tendering/OpportunityDetail/Index?noticeUID=CO1.NTC.5751710&amp;isFromPublicArea=True&amp;isModal=true&amp;asPopupView=true</t>
  </si>
  <si>
    <t>MC-CPS-975-2024</t>
  </si>
  <si>
    <t>0975-2024</t>
  </si>
  <si>
    <t>Orlando Humberto Sierra Ordoñez</t>
  </si>
  <si>
    <t>Prestar los servicios profesionales para apoyar a la Secretaría General en el fortalecimiento del componente de planta de personal del Ministerio y orientar el diseño y priorización de nuevos empleos en el marco de la propuesta de fortalecimiento institucional a cargo de la dependencia</t>
  </si>
  <si>
    <t>https://community.secop.gov.co/Public/Tendering/OpportunityDetail/Index?noticeUID=CO1.NTC.5749807&amp;isFromPublicArea=True&amp;isModal=true&amp;asPopupView=true</t>
  </si>
  <si>
    <t>MC-CPS-976-2024</t>
  </si>
  <si>
    <t>0976-2024</t>
  </si>
  <si>
    <t>Julian Andres Florez Saldarriaga</t>
  </si>
  <si>
    <t>Prestar los servicios profesionales para apoyar a la Secretaría General en el levantamiento de cargas laborales y la elaboración de fichas del manual de funciones para el fortalecimiento institucional del Ministerio de las Culturas, las Artes y los Saberes</t>
  </si>
  <si>
    <t>https://community.secop.gov.co/Public/Tendering/OpportunityDetail/Index?noticeUID=CO1.NTC.5751465&amp;isFromPublicArea=True&amp;isModal=true&amp;asPopupView=true</t>
  </si>
  <si>
    <t>MC-CPS-977-2024</t>
  </si>
  <si>
    <t>0977-2024</t>
  </si>
  <si>
    <t>Greisy Paola Diaz Forero</t>
  </si>
  <si>
    <t>https://community.secop.gov.co/Public/Tendering/OpportunityDetail/Index?noticeUID=CO1.NTC.5751582&amp;isFromPublicArea=True&amp;isModal=true&amp;asPopupView=true</t>
  </si>
  <si>
    <t>MC-CPS-978-2024</t>
  </si>
  <si>
    <t>0978-2024</t>
  </si>
  <si>
    <t>Federico Estrada Londoño</t>
  </si>
  <si>
    <t>https://community.secop.gov.co/Public/Tendering/OpportunityDetail/Index?noticeUID=CO1.NTC.5751708&amp;isFromPublicArea=True&amp;isModal=true&amp;asPopupView=true</t>
  </si>
  <si>
    <t>MC-CPS-979-2024</t>
  </si>
  <si>
    <t>0979-2024</t>
  </si>
  <si>
    <t>Claudia Patricia Hernandez Duarte</t>
  </si>
  <si>
    <t>PRESTAR SERVICIOS PROFESIONALES AL MINISTERIO DE LAS CULTURAS, LAS ARTES Y LOS SABERES APOYANDO EN LA DEFINICIÓN DE ESTRATEGIAS DE INTERVENCIÓN, PLANEACIÓN, SEGUIMIENTO E IMPLEMENTACIÓN DE PROGRAMAS, PROYECTOS Y ACCIONES ENCAMINADAS A LA CONSERVACIÓN Y A LA REAPERTURA DEL CONJUNTO HOSPITALARIO SAN JUAN DE DIOS Y MATERNO INFANTIL, COMO HOSPITAL UNIVERSITARIO.</t>
  </si>
  <si>
    <t>https://community.secop.gov.co/Public/Tendering/OpportunityDetail/Index?noticeUID=CO1.NTC.5773418&amp;isFromPublicArea=True&amp;isModal=true&amp;asPopupView=true</t>
  </si>
  <si>
    <t>MC-CPS-980-2024</t>
  </si>
  <si>
    <t>0980-2024</t>
  </si>
  <si>
    <t xml:space="preserve">Andrea Paola Martinez  Moreno </t>
  </si>
  <si>
    <t>Prestar servicios profesionales a la Oficina Asesora de Planeación para apoyar la
gestión de los componentes de la Estrategia de Implementación así como el Seguimiento
del Plan Nacional de Cultura 2024 -2038.</t>
  </si>
  <si>
    <t>https://community.secop.gov.co/Public/Tendering/OpportunityDetail/Index?noticeUID=CO1.NTC.5752235&amp;isFromPublicArea=True&amp;isModal=true&amp;asPopupView=true</t>
  </si>
  <si>
    <t>MC-CPS-981-2024</t>
  </si>
  <si>
    <t>0981-2024</t>
  </si>
  <si>
    <t>Ariel Grisales Rodriguez</t>
  </si>
  <si>
    <t>Prestar servicios profesionales a la Biblioteca Nacional de Colombia (BNC) Unidad Administrativa Especial del Ministerio, en las actividades de mediación de públicos, acompañando y apoyando la organización y desarrollo de las actividades del programa cultural y de exposiciones de la BNC, de acuerdo con las indicaciones de la Dirección</t>
  </si>
  <si>
    <t>https://community.secop.gov.co/Public/Tendering/OpportunityDetail/Index?noticeUID=CO1.NTC.5764606&amp;isFromPublicArea=True&amp;isModal=true&amp;asPopupView=true</t>
  </si>
  <si>
    <t>MC-CPS-982-2024</t>
  </si>
  <si>
    <t>0982-2024</t>
  </si>
  <si>
    <t>Cristian Elias Peña Suarez</t>
  </si>
  <si>
    <t>Prestar servicios profesionales a la Biblioteca Nacional de Colombia - Grupo de Desarrollo de Colecciones en las actividades requeridas para desarrollar los trámites administrativos relacionados con los procesos de contratación conforme a los procedimientos establecidos por la entidad y la normatividad vigente</t>
  </si>
  <si>
    <t>https://community.secop.gov.co/Public/Tendering/OpportunityDetail/Index?noticeUID=CO1.NTC.5757900&amp;isFromPublicArea=True&amp;isModal=true&amp;asPopupView=true</t>
  </si>
  <si>
    <t>MC-CPS-983-2024</t>
  </si>
  <si>
    <t>0983-2024</t>
  </si>
  <si>
    <t>Isabella Moreno Rodriguez</t>
  </si>
  <si>
    <t>Prestar los servicios de apoyo a la gestión a la Biblioteca Nacional de Colombia BNC, para la organización e inventario y carga de contenidos digitales especialmente los relacionados con proceso de paz para el fortalecimiento de las colecciones de la BNC.</t>
  </si>
  <si>
    <t>https://community.secop.gov.co/Public/Tendering/OpportunityDetail/Index?noticeUID=CO1.NTC.5766854&amp;isFromPublicArea=True&amp;isModal=true&amp;asPopupView=true</t>
  </si>
  <si>
    <t>MC-CPS-984-2024</t>
  </si>
  <si>
    <t>0984-2024</t>
  </si>
  <si>
    <t>Olivia Mendez Leon</t>
  </si>
  <si>
    <t>Prestar servicios profesionales a la Biblioteca Nacional de Colombia - Grupo de Conservación en las acciones del componente de conservación del Plan Vamos a Hacer Memoria, así como en las actividades relacionadas con los proyectos patrimoniales de declaratorias y guion museológico del edificio de la Biblioteca Naciona</t>
  </si>
  <si>
    <t>https://community.secop.gov.co/Public/Tendering/OpportunityDetail/Index?noticeUID=CO1.NTC.5773988&amp;isFromPublicArea=True&amp;isModal=true&amp;asPopupView=true</t>
  </si>
  <si>
    <t>MC-CPS-985-2024</t>
  </si>
  <si>
    <t>0985-2024</t>
  </si>
  <si>
    <t>Jhon Fredy Guecha Hernandez</t>
  </si>
  <si>
    <t>PRESTAR LOS SERVICIOS PROFESIONALES A LA DIRECCIÓN DE ARTES - GRUPO DE MÚSICA, PARA APOYAR LA EJECUCIÓN, SEGUIMIENTO Y EVALUACIÓN DE LOS PROYECTOS RELACIONADOS CON LA INVESTIGACIÓN, DOTACIÓN Y PROYECTO EDITORIAL</t>
  </si>
  <si>
    <t>https://community.secop.gov.co/Public/Tendering/OpportunityDetail/Index?noticeUID=CO1.NTC.5757596&amp;isFromPublicArea=True&amp;isModal=true&amp;asPopupView=true</t>
  </si>
  <si>
    <t>MC-CPS-986-2024</t>
  </si>
  <si>
    <t>0986-2024</t>
  </si>
  <si>
    <t>Nathalia Del Pilar Camargo Casalla</t>
  </si>
  <si>
    <t>PRESTAR SERVICIOS PROFESIONALES A LA DIRECCIÓN DE PATRIMONIO Y MEMORIA PARA APOYAR EL ANÁLISIS Y CONCEPTUALIZACIÓN DE LOS INSTRUMENTOS NORMATIVOS DE LOS CENTROS HISTÓRICOS DECLARADOS BIEN DE INTERÉS CULTURAL DEL ÁMBITO NACIONAL; Y GENERAR PROPUESTAS DE SEGUIMIENTO Y CONTROL QUE GARANTICEN EL ESTADO DE CONSERVACIÓN DEL SECTOR DECLARADO.</t>
  </si>
  <si>
    <t>https://community.secop.gov.co/Public/Tendering/OpportunityDetail/Index?noticeUID=CO1.NTC.5756431&amp;isFromPublicArea=True&amp;isModal=true&amp;asPopupView=true</t>
  </si>
  <si>
    <t>MC-CPS-987-2024</t>
  </si>
  <si>
    <t>0987-2024</t>
  </si>
  <si>
    <t>Cesar Augusto Palacios Chaverr</t>
  </si>
  <si>
    <t>PRESTAR LOS SERVICIOS PROFESIONALES A LA DIRECCIÓN DE PATRIMONIO Y MEMORIA PARA APOYAR EL DESARROLLO Y LA IMPLEMENTACIÓN DEL PAISAJE CULTURAL VICHERO Y LA REGLAMENTACIÓN E IMPLEMENTACIÓN DE LA NORMATIVIDAD VIGENTE AL RESPECTO</t>
  </si>
  <si>
    <t>https://community.secop.gov.co/Public/Tendering/OpportunityDetail/Index?noticeUID=CO1.NTC.5757211&amp;isFromPublicArea=True&amp;isModal=true&amp;asPopupView=true</t>
  </si>
  <si>
    <t>MC-CMD-988-2024</t>
  </si>
  <si>
    <t>0988-2024</t>
  </si>
  <si>
    <t>Halim Badawi Quesada</t>
  </si>
  <si>
    <t>EL COMODANTE entrega al COMODATARIO y este recibe a título de comodato o préstamo de uso las obras de arte ": ÁLVARO BARRIOS COMO MARCEL DUCHAMP COMO RROSE SELAVY COMO L.H.O.O.Q" Y "SIN TÍTULO" para que sean exhibidas en el marco de la Feria Arco 2024 en las instalaciones de la Embajada de Colombia en Madrid, España.</t>
  </si>
  <si>
    <t>MC-CPS-989-2024</t>
  </si>
  <si>
    <t>0989-2024</t>
  </si>
  <si>
    <t>Jorge Eliecer Rodriguez Casallas</t>
  </si>
  <si>
    <t>PRESTAR SERVICIOS PROFESIONALES A LA DIRECCIÓN DE PATRIMONIO Y MEMORIA PARA APOYAR LA ESTRUCTURACIÓN DE LOS COMPONENTES FÍSICO-ESPACIAL (TERRITORIAL Y PATRIMONIAL) Y DE GESTIÓN DEL RIESGO EN EL PATRIMONIO CULTURAL, REQUERIDOS PARA LA ELABORACIÓN DEL DOCUMENTO NORMATIVO PARA LA SOSTENIBILIDAD DE LOS TERRITORIOS BIOCULTURALES ASOCIADOS AL RÍO MAGDALENA</t>
  </si>
  <si>
    <t>https://community.secop.gov.co/Public/Tendering/OpportunityDetail/Index?noticeUID=CO1.NTC.5757815&amp;isFromPublicArea=True&amp;isModal=true&amp;asPopupView=true</t>
  </si>
  <si>
    <t>MC-CPS-990-2024</t>
  </si>
  <si>
    <t>0990-2024</t>
  </si>
  <si>
    <t>Mauricio Hoyos Rueda</t>
  </si>
  <si>
    <t>PRESTAR SERVICIOS PROFESIONALES A LA DIRECCIÓN DE PATRIMONIO Y MEMORIA PARA APOYAR LA ESTRUCTURACIÓN DE LOS COMPONENTES GEOHISTÓRICO Y DE VALORACIÓN PATRIMONIAL MATERIAL E INMATERIAL (PATRIMONIOS INTEGRADOS), REQUERIDOS PARA LA ELABORACIÓN DEL DOCUMENTO NORMATIVO PARA LA SOSTENIBILIDAD DE LOS TERRITORIOS BIOCULTURALES ASOCIADOS AL RÍO MAGDALENA.</t>
  </si>
  <si>
    <t>https://community.secop.gov.co/Public/Tendering/OpportunityDetail/Index?noticeUID=CO1.NTC.5762612&amp;isFromPublicArea=True&amp;isModal=true&amp;asPopupView=true</t>
  </si>
  <si>
    <t>MC-CPS-991-2024</t>
  </si>
  <si>
    <t>0991-2024</t>
  </si>
  <si>
    <t>Gustavo Alfredo Bueno Roja</t>
  </si>
  <si>
    <t>PRESTAR SERVICIOS PROFESIONALES A LA DIRECCIÓN DE PATRIMONIO Y MEMORIA PARA APOYAR LA ESTRUCTURACIÓN DE LOS COMPONENTES DE MEMORIA, COMUNICACIÓN, PEDAGOGÍA PATRIMONIAL Y CORRECCIÓN DE ESTILO, REQUERIDOS PARA LA ELABORACIÓN DEL DOCUMENTO NORMATIVO PARA LA SOSTENIBILIDAD DE LOS TERRITORIOS BIOCULTURALES ASOCIADOS AL RÍO MAGDALENA.</t>
  </si>
  <si>
    <t>https://community.secop.gov.co/Public/Tendering/OpportunityDetail/Index?noticeUID=CO1.NTC.5758819&amp;isFromPublicArea=True&amp;isModal=true&amp;asPopupView=true</t>
  </si>
  <si>
    <t>MC-CPS-992-2024</t>
  </si>
  <si>
    <t>0992-2024</t>
  </si>
  <si>
    <t>Luisa Fernanda Suarez Rozo</t>
  </si>
  <si>
    <t>PRESTAR SERVICIOS PROFESIONALES A LA DIRECCIÓN DE PATRIMONIO Y MEMORIA PARA APOYAR LA ESTRUCTURACIÓN DE LOS COMPONENTES POLÍTICO, ADMINISTRATIVO, NORMATIVO Y JURÍDICO, REQUERIDOS PARA LA ELABORACIÓN DEL DOCUMENTO NORMATIVO PARA LA SOSTENIBILIDAD DE LOS TERRITORIOS BIOCULTURALES ASOCIADOS AL RÍO MAGDALENA</t>
  </si>
  <si>
    <t>Grupo de Investigación y Documentación</t>
  </si>
  <si>
    <t>https://community.secop.gov.co/Public/Tendering/OpportunityDetail/Index?noticeUID=CO1.NTC.5763477&amp;isFromPublicArea=True&amp;isModal=true&amp;asPopupView=true</t>
  </si>
  <si>
    <t>MC-CPS-993-2024</t>
  </si>
  <si>
    <t>0993-2024</t>
  </si>
  <si>
    <t>Edgar Alfonso Gonzalez Salas</t>
  </si>
  <si>
    <t>Prestar servicios profesionales para apoyar a la Secretaría General en la orientación y direccionamiento estratégico del estudio técnico para el fortalecimiento y rediseño institucional de la Entidad y su exposición ante las instancias requeridas por el Ministerio, conforme a los parámetros de diagnóstico formulados por el Departamento Administrativo de Función Pública</t>
  </si>
  <si>
    <t>https://community.secop.gov.co/Public/Tendering/OpportunityDetail/Index?noticeUID=CO1.NTC.5758466&amp;isFromPublicArea=True&amp;isModal=true&amp;asPopupView=true</t>
  </si>
  <si>
    <t>MC-CPS-994-2024</t>
  </si>
  <si>
    <t>0994-2024</t>
  </si>
  <si>
    <t>Lina Maria Aycardi Aldan</t>
  </si>
  <si>
    <t>Prestar los servicios profesionales para apoyar a la Secretaría General en la formulación del rediseño de la estructura interna y el mapa de procesos de la entidad, de acuerdo con los lineamientos del Departamento Administrativo de la Función Pública</t>
  </si>
  <si>
    <t>https://community.secop.gov.co/Public/Tendering/OpportunityDetail/Index?noticeUID=CO1.NTC.5759559&amp;isFromPublicArea=True&amp;isModal=true&amp;asPopupView=true</t>
  </si>
  <si>
    <t>MC-CPS-995-2024</t>
  </si>
  <si>
    <t>0995-2024</t>
  </si>
  <si>
    <t>Luz Helena Garcia Cardoz</t>
  </si>
  <si>
    <t>Prestar los servicios profesionales para apoyar a la Secretaría General en la orientación y elaboración del componente financiero de planta de personal, como parte del estudio técnico para el fortalecimiento y rediseño institucional del Ministerio de las Culturas, las Artes y los Saberes</t>
  </si>
  <si>
    <t>https://community.secop.gov.co/Public/Tendering/OpportunityDetail/Index?noticeUID=CO1.NTC.5759545&amp;isFromPublicArea=True&amp;isModal=true&amp;asPopupView=true</t>
  </si>
  <si>
    <t>MC-CPS-996-2024</t>
  </si>
  <si>
    <t>0996-2024</t>
  </si>
  <si>
    <t>Linda Johanna Lopez Rincon</t>
  </si>
  <si>
    <t>Prestar los servicios profesionales para apoyar a la Secretaría General en el levantamiento de la información primaria requerida para la propuesta organizacional presentada en el marco de las acciones de fortalecimiento y rediseño institucional que adelanta la dependencia</t>
  </si>
  <si>
    <t>https://community.secop.gov.co/Public/Tendering/OpportunityDetail/Index?noticeUID=CO1.NTC.5760210&amp;isFromPublicArea=True&amp;isModal=true&amp;asPopupView=true</t>
  </si>
  <si>
    <t>MC-CPS-998-2024</t>
  </si>
  <si>
    <t>0998-2024</t>
  </si>
  <si>
    <t>John Fredy Carrillo Meneses</t>
  </si>
  <si>
    <t>PRESTAR SERVICIOS DE APOYO PARA LA ELABORACIÓN DE CONTENIDOS PERIODÍSTICOS QUE VISIBILICEN LAS ACCIONES, PROGRAMAS Y/O PROYECTOS DE LA DIRECCIÓN DE ESTRATEGIA, DESARROLLO Y EMPRENDIMIENTO</t>
  </si>
  <si>
    <t>Grupo de Gestión del Conocimiento para la Economía Cultural</t>
  </si>
  <si>
    <t>https://community.secop.gov.co/Public/Tendering/OpportunityDetail/Index?noticeUID=CO1.NTC.5777971&amp;isFromPublicArea=True&amp;isModal=true&amp;asPopupView=true</t>
  </si>
  <si>
    <t>MC-CPS-999-2024</t>
  </si>
  <si>
    <t>0999-2024</t>
  </si>
  <si>
    <t>Monica Pilar Vasquez Rico</t>
  </si>
  <si>
    <t>PRESTACIÓN DE SERVICIOS PROFESIONALES AL GRUPO DE COMUNICACIONES DEL MINISTERIO DE LAS CULTURAS, LAS ARTES Y LOS SABERES, PARA APOYAR EL FUNCIONAMIENTO DEL CONSEJO NACIONAL DE MEDIOS CIUDADANOS Y COMUNITARIOS Y LOS CONSEJOS DE ÁREA DEPARTAMENTALES, EN EL MARCO DEL SISTEMA NACIONAL DE CULTURA</t>
  </si>
  <si>
    <t>https://community.secop.gov.co/Public/Tendering/OpportunityDetail/Index?noticeUID=CO1.NTC.5764022&amp;isFromPublicArea=True&amp;isModal=true&amp;asPopupView=true</t>
  </si>
  <si>
    <t>MC-CPS-1000-2024</t>
  </si>
  <si>
    <t>1000-2024</t>
  </si>
  <si>
    <t>Daniel Esteban Diaz Quiroga</t>
  </si>
  <si>
    <t>PRESTAR LOS SERVICIOS PROFESIONALES A LA DIRECCIÓN DE PATRIMONIO Y MEMORIA PARA APOYAR LA FORMULACIÓN, ESTRUCTURACIÓN Y PUESTA EN MARCHA DE ACCIONES ESTRATÉGICAS Y PROYECTOS DETONANTES EN SECTORES DE INTERÉS CULTURAL DEL ÁMBITO NACIONAL</t>
  </si>
  <si>
    <t>https://community.secop.gov.co/Public/Tendering/OpportunityDetail/Index?noticeUID=CO1.NTC.5765862&amp;isFromPublicArea=True&amp;isModal=true&amp;asPopupView=true</t>
  </si>
  <si>
    <t>MC-CPS-1002-2024</t>
  </si>
  <si>
    <t>1002-2024</t>
  </si>
  <si>
    <t>Lisa Priscila Bustos Jimenez</t>
  </si>
  <si>
    <t>PRESTACIÓN DE SERVICIOS PROFESIONALES A LA DIRECCIÓN DE PATRIMONIO Y MEMORIA DEL MINISTERIO DE LAS CULTURAS, LAS ARTES Y LOS SABERES, PARA APOYAR EL PROCESO DE ACTIVACIÓN, SOCIALIZACIÓN Y DIVULGACIÓN DEL PROCESO DE RECUPERACIÓN DEL HOSPITAL SAN JUAN DE DIOS DE LA CIUDAD DE BOGOTÁ</t>
  </si>
  <si>
    <t>https://community.secop.gov.co/Public/Tendering/OpportunityDetail/Index?noticeUID=CO1.NTC.5772788&amp;isFromPublicArea=True&amp;isModal=true&amp;asPopupView=true</t>
  </si>
  <si>
    <t>MC-CPS-1003-2024</t>
  </si>
  <si>
    <t>1003-2024</t>
  </si>
  <si>
    <t>Vanessa Carolina Gutierrez Mendoza</t>
  </si>
  <si>
    <t>https://community.secop.gov.co/Public/Tendering/OpportunityDetail/Index?noticeUID=CO1.NTC.5768479&amp;isFromPublicArea=True&amp;isModal=true&amp;asPopupView=true</t>
  </si>
  <si>
    <t>MC-CPS-1004-2024</t>
  </si>
  <si>
    <t>1004-2024</t>
  </si>
  <si>
    <t>Yeinner Andres Lopez Narvaez</t>
  </si>
  <si>
    <t>PRESTAR SERVICIOS PROFESIONALES A LA DIRECCIÓN DE PATRIMONIO Y MEMORIA PARA APOYAR EN EL DESARROLLO DE PROGRAMAS Y PROYECTOS EN LO RELACIONADO CON EL PATRIMONIO CULTURAL SUMERGIDO</t>
  </si>
  <si>
    <t>https://community.secop.gov.co/Public/Tendering/OpportunityDetail/Index?noticeUID=CO1.NTC.5773485&amp;isFromPublicArea=True&amp;isModal=true&amp;asPopupView=true</t>
  </si>
  <si>
    <t>MC-CPS-1005-2024</t>
  </si>
  <si>
    <t>1005-2024</t>
  </si>
  <si>
    <t>Nicolas Atuesta Carrillo</t>
  </si>
  <si>
    <t>PRESTAR LOS SERVICIOS PROFESIONALES A LA DIRECCIÓN DE PATRIMONIO Y MEMORIA PARA APOYAR LA FORMULACIÓN, ESTRUCTURACIÓN Y PUESTA EN MARCHA DE ACCIONES ESTRATÉGICAS Y PROYECTOS DETONANTES EN EL MARCO DEL DESARROLLO DE LOS CENTROS HISTÓRICOS, PAISAJES BIOCULTURALES Y PAISAJES CULTURALES</t>
  </si>
  <si>
    <t>https://community.secop.gov.co/Public/Tendering/OpportunityDetail/Index?noticeUID=CO1.NTC.5773839&amp;isFromPublicArea=True&amp;isModal=true&amp;asPopupView=true</t>
  </si>
  <si>
    <t>MC-CPS-1006-2024</t>
  </si>
  <si>
    <t>1006-2024</t>
  </si>
  <si>
    <t>Monica Alexandra Higuera Coronado</t>
  </si>
  <si>
    <t>Prestar los servicios profesionales a la Dirección de la Biblioteca Nacional de Colombia, para realizar el seguimiento a la ejecución de la contratación y pagos a cargo de cada convenio de asociación, suscrito durante la vigencia, así como, realizar la gestión de los trámites administrativos y procesos de contratación en los sistemas del Ministerio de las Culturas las Artes y los Saberes.</t>
  </si>
  <si>
    <t>https://community.secop.gov.co/Public/Tendering/OpportunityDetail/Index?noticeUID=CO1.NTC.5771817&amp;isFromPublicArea=True&amp;isModal=true&amp;asPopupView=true</t>
  </si>
  <si>
    <t>MC-CPS-1008-2024</t>
  </si>
  <si>
    <t>1008-2024</t>
  </si>
  <si>
    <t>Claudia Vanessa Estupiñan Gamboa</t>
  </si>
  <si>
    <t>PRESTAR LOS SERVICIOS DE APOYO A LA GESTIÓN, PARA EL DESARROLLO DE LOS PROYECTOS A EJECUTAR DERIVADOS DE LA MESA DEL PARO CÍVICO DE BUENAVENTURA.</t>
  </si>
  <si>
    <t>https://community.secop.gov.co/Public/Tendering/OpportunityDetail/Index?noticeUID=CO1.NTC.5795918&amp;isFromPublicArea=True&amp;isModal=true&amp;asPopupView=true</t>
  </si>
  <si>
    <t>MC-CPS-1009-2024</t>
  </si>
  <si>
    <t>1009-2024</t>
  </si>
  <si>
    <t>Edna Rocio Pulido Olaya</t>
  </si>
  <si>
    <t>PRESTAR SERVICIOS PROFESIONALES A LA DIRECCIÓN DE PATRIMONIO Y MEMORIA PARA APOYAR LA ESTRUCTURACIÓN DE LOS COMPONENTES SOCIAL, MARCO INSTITUCIONAL Y DE PARTICIPACIÓN CIUDADANA REQUERIDOS PARA LA ELABORACIÓN DEL DOCUMENTO NORMATIVO PARA LA SOSTENIBILIDAD DE LOS TERRITORIOS BIOCULTURALES ASOCIADOS AL RÍO MAGDALENA.</t>
  </si>
  <si>
    <t>https://community.secop.gov.co/Public/Tendering/OpportunityDetail/Index?noticeUID=CO1.NTC.5777914&amp;isFromPublicArea=True&amp;isModal=true&amp;asPopupView=true</t>
  </si>
  <si>
    <t>MC-CPS-1011-2024</t>
  </si>
  <si>
    <t>1011-2024</t>
  </si>
  <si>
    <t>Leiby Yazmin Lopez Murillo</t>
  </si>
  <si>
    <t>humanos y técnicos para la implementación y desarrollo del Proyecto Colombia Creativa, a fin de</t>
  </si>
  <si>
    <t>https://community.secop.gov.co/Public/Tendering/OpportunityDetail/Index?noticeUID=CO1.NTC.5780650&amp;isFromPublicArea=True&amp;isModal=true&amp;asPopupView=true</t>
  </si>
  <si>
    <t>MC-CPS-1012-2024</t>
  </si>
  <si>
    <t>1012-2024</t>
  </si>
  <si>
    <t>Jorge Antonio Quiñones Useche</t>
  </si>
  <si>
    <t>atender la demanda de profesionalización de artistas, mediante la flexibilización curricular en los</t>
  </si>
  <si>
    <t>https://community.secop.gov.co/Public/Tendering/OpportunityDetail/Index?noticeUID=CO1.NTC.5783700&amp;isFromPublicArea=True&amp;isModal=true&amp;asPopupView=true</t>
  </si>
  <si>
    <t>MC-CPS-1013-2024</t>
  </si>
  <si>
    <t>1013-2024</t>
  </si>
  <si>
    <t>Juana Oberlaender Rojas</t>
  </si>
  <si>
    <t xml:space="preserve">programas artísticos y culturales de la Universidad Pedagógica Nacional. </t>
  </si>
  <si>
    <t>https://community.secop.gov.co/Public/Tendering/OpportunityDetail/Index?noticeUID=CO1.NTC.5784269&amp;isFromPublicArea=True&amp;isModal=true&amp;asPopupView=true</t>
  </si>
  <si>
    <t>MC-CPS-1014-2024</t>
  </si>
  <si>
    <t>1014-2024</t>
  </si>
  <si>
    <t>María Isabel Garces Lozano</t>
  </si>
  <si>
    <t>PRESTAR SERVICIOS PROFESIONALES A LA DIRECCIÓN DE ESTRATEGIA, DESARROLLO Y EMPRENDIMIENTO PARA APOYAR EL DISEÑO DE ESTRATEGIAS, PROGRAMAS, PROYECTOS Y ACCIONES DE CIRCULACIÓN DE LAS ECONOMÍAS CULTURALES, POPULARES Y COMUNITARIAS, ASÍ COMO LA GESTIÓN, EJECUCIÓN Y SEGUIMIENTO DE ESTAS</t>
  </si>
  <si>
    <t>https://community.secop.gov.co/Public/Tendering/OpportunityDetail/Index?noticeUID=CO1.NTC.5786106&amp;isFromPublicArea=True&amp;isModal=true&amp;asPopupView=true</t>
  </si>
  <si>
    <t>MC-CPS-1015-2024</t>
  </si>
  <si>
    <t>1015-2024</t>
  </si>
  <si>
    <t>Brian Camilo Piragauta Mesa</t>
  </si>
  <si>
    <t>PRESTAR LOS SERVICIOS PROFESIONALES A LA DIRECCIÓN DE AUDIOVISUALES, CINE Y MEDIOS INTERACTIVOS PARA APOYAR LA FORMULACIÓN, GESTIÓN Y EJECUCIÓN DE LOS DESARROLLOS DE LOS TRÁMITES EN LÍNEA DE LA DIRECCIÓN ASOCIADOS A LOS PROCEDIMIENTOS DEL SECTOR CINEMATOGRÁFICO Y AUDIOVISUAL</t>
  </si>
  <si>
    <t>https://community.secop.gov.co/Public/Tendering/OpportunityDetail/Index?noticeUID=CO1.NTC.5808160&amp;isFromPublicArea=True&amp;isModal=true&amp;asPopupView=true</t>
  </si>
  <si>
    <t>MC-CPS-1016-2024</t>
  </si>
  <si>
    <t>1016-2024</t>
  </si>
  <si>
    <t>Valentina Roveda Villamil</t>
  </si>
  <si>
    <t>Prestar servicios profesionales a la Biblioteca Nacional de Colombia - Grupo de Desarrollo de Colecciones para realizar la revisión y organización de colecciones de partituras recibidas por la BNC aplicando los conocimientos musicales y de acuerdo con el procedimiento establecido por la Biblioteca, para su posterior catalogación</t>
  </si>
  <si>
    <t>MC-CPS-1017-2024</t>
  </si>
  <si>
    <t>1017-2024</t>
  </si>
  <si>
    <t>Adriana Patricia Valderrama Gomez</t>
  </si>
  <si>
    <t>Prestar servicios profesionales a la Biblioteca Nacional de Colombia -BNC- desde su Grupo de Conservación para la gestión y restauración de documentos utilizados en las exposiciones de la Biblioteca Nacional de Colombia o requeridos por otras instituciones culturales</t>
  </si>
  <si>
    <t>MC-CPS-1018-2024</t>
  </si>
  <si>
    <t>1018-2024</t>
  </si>
  <si>
    <t>Daniel Bejarano</t>
  </si>
  <si>
    <t>PRESTAR LOS SERVICIOS PROFESIONALES A LA DIRECCIÓN DE AUDIOVISUALES, CINE Y MEDIOS INTERACTIVOS PARA EL APOYO EN EL DESARROLLO E IMPLEMENTACIÓN DE LA ESTRATEGIA DE FORMACIÓN, FORTALECIMIENTO Y PROMOCIÓN DEL CINE COMUNITARIO DE CONFORMIDAD CON LAS POLÍTICAS Y ESTRATEGIAS DEL MINISTERIO DE LAS CULTURAS, LAS ARTES Y LOS SABERES</t>
  </si>
  <si>
    <t>https://community.secop.gov.co/Public/Tendering/OpportunityDetail/Index?noticeUID=CO1.NTC.5800157&amp;isFromPublicArea=True&amp;isModal=true&amp;asPopupView=true</t>
  </si>
  <si>
    <t>MC-CPS-1019-2024</t>
  </si>
  <si>
    <t>1019-2024</t>
  </si>
  <si>
    <t>Lisseth Catherine Sanchez Nieto</t>
  </si>
  <si>
    <t>PRESTAR SERVICIOS PROFESIONALES A LA DIRECCIÓN DE PATRIMONIO Y MEMORIA PARA APOYAR LA GESTIÓN Y ARTICULACIÓN INTERINSTITUCIONAL DE PROYECTOS DE TURISMO CULTURA</t>
  </si>
  <si>
    <t>MC-CPS-1020-2024</t>
  </si>
  <si>
    <t>1020-2024</t>
  </si>
  <si>
    <t>Pedro Eliseo Sanchez Baracaldo</t>
  </si>
  <si>
    <t>PRESTAR LOS SERVICIOS PROFESIONALES A LA DIRECCIÓN DE PATRIMONIO Y MEMORIA PARA APOYAR LA GESTIÓN, EJECUCIÓN Y DESARROLLO DE LAS ACCIONES RELACIONADAS CON LA PROTECCIÓN DEL PATRIMONIO CULTURAL COLOMBIANO.</t>
  </si>
  <si>
    <t>https://community.secop.gov.co/Public/Tendering/OpportunityDetail/Index?noticeUID=CO1.NTC.5807774&amp;isFromPublicArea=True&amp;isModal=true&amp;asPopupView=true</t>
  </si>
  <si>
    <t>MC-CPS-1021-2024</t>
  </si>
  <si>
    <t>1021-2024</t>
  </si>
  <si>
    <t>Cristhian Camilo Moreno Tiuso</t>
  </si>
  <si>
    <t>PRESTAR SERVICIOS PROFESIONALES AL GRUPO DE GESTIÓN FINANCIERA Y CONTABLE DEL MINISTERIO, EN EL PROCESO DE ELABORACIÓN, ANÁLISIS Y CONSOLIDACIÓN DE LOS REGISTROS DE OBLIGACIONES FINANCIERAS QUE SE ENCUENTREN A CARGO DE LA ENTIDAD EN LOS APLICATIVO SIIF NACIÓN Y SGR, APLICANDO LOS DESCUENTOS TRIBUTARIOS DE ACUERDO CON LA NORMATIVIDAD VIGENTE.</t>
  </si>
  <si>
    <t>MC-CPS-1022-2024</t>
  </si>
  <si>
    <t>1022-2024</t>
  </si>
  <si>
    <t>Andres Alberto Acevedo Sosa</t>
  </si>
  <si>
    <t>Prestar servicios profesionales al Ministerio de las Culturas, las Artes y los Saberes, en el apoyo a los servicios de conectividad asociados a redes (LAN, WAN, WIFI, portales cautivos, etc), así como gestionar los proyectos de actualización, mantenimiento y mejora del servicio</t>
  </si>
  <si>
    <t>https://community.secop.gov.co/Public/Tendering/OpportunityDetail/Index?noticeUID=CO1.NTC.5799310&amp;isFromPublicArea=True&amp;isModal=true&amp;asPopupView=true</t>
  </si>
  <si>
    <t>MC-CPS-1023-2024</t>
  </si>
  <si>
    <t>1023-2024</t>
  </si>
  <si>
    <t>Prestar servicios profesionales al grupo de cooperación y asuntos internacionales apoyando en la ejecución de las gestiones necesarias para el cumplimiento de los objetivos definidos por el ministerio de las culturas, las artes y los saberes en materia de cooperación internacional cultural e internacionalización, abarcando los ámbitos bilaterales y multilaterales, según se requiera</t>
  </si>
  <si>
    <t>MC-CPS-1024-2024</t>
  </si>
  <si>
    <t>1024-2024</t>
  </si>
  <si>
    <t>Manuel Geovanny Rueda Camino</t>
  </si>
  <si>
    <t>Prestar los servicios profesionales para apoyar en temas relacionados con el monitoreo, mantenimiento, ejecución y seguimiento de acciones preventivas y correctivas de los servicios tecnológicos del Ministerio de Cultura, las Artes y los saberes</t>
  </si>
  <si>
    <t>https://community.secop.gov.co/Public/Tendering/OpportunityDetail/Index?noticeUID=CO1.NTC.5797577&amp;isFromPublicArea=True&amp;isModal=true&amp;asPopupView=true</t>
  </si>
  <si>
    <t>MC-CPS-1025-2024</t>
  </si>
  <si>
    <t>1025-2024</t>
  </si>
  <si>
    <t>Raúl Ernesto Casas Valencia</t>
  </si>
  <si>
    <t>PRESTAR SERVICIOS PROFESIONALES AL MINISTERIO DE LAS CULTURAS, LAS ARTES Y LOS SABERES PARA APOYAR EL DISEÑO E IMPLEMENTACIÓN DE ESTRATEGIAS Y ACCIONES DE CONTROL AL RECAUDO DE LA CONTRIBUCIÓN PARAFISCAL CULTURAL Y AQUELLAS REFERENTES A LA ADMINISTRACIÓN FUNCIONAL DEL PORTAL ÚNICO DE ESPECTÁCULOS PÚBLICOS DE LAS ARTES ESCÉNICAS, EN ARTICULACIÓN CON LAS ENTIDADES COMPETENTES DE LOS ÁMBITOS NACIONAL Y TERRITORIAL</t>
  </si>
  <si>
    <t>https://community.secop.gov.co/Public/Tendering/OpportunityDetail/Index?noticeUID=CO1.NTC.5796095&amp;isFromPublicArea=True&amp;isModal=true&amp;asPopupView=true</t>
  </si>
  <si>
    <t>MC-CPS-1026-2024</t>
  </si>
  <si>
    <t>1026-2024</t>
  </si>
  <si>
    <t>Andres Fernando Suarez</t>
  </si>
  <si>
    <t>Prestar servicios profesionales al Ministerio apoyando en la planeación metodológica, ejecución y seguimiento a las iniciativas de cultura de paz, con énfasis en iniciativas agenciadas por firmantes de paz y víctimas.</t>
  </si>
  <si>
    <t>https://community.secop.gov.co/Public/Tendering/OpportunityDetail/Index?noticeUID=CO1.NTC.5800082&amp;isFromPublicArea=True&amp;isModal=true&amp;asPopupView=true</t>
  </si>
  <si>
    <t>MC-CPS-1027-2024</t>
  </si>
  <si>
    <t>1027-2024</t>
  </si>
  <si>
    <t>Paula Marcela Bohorquez Camacho</t>
  </si>
  <si>
    <t>PRESTAR SERVICIOS PROFESIONALES PARA EL DESARROLLO, IMPLEMENTACIÓN Y SEGUIMIENTO DE ALIANZAS CON EMPRESAS, ENTIDADES E INSTITUCIONES PÚBLICAS Y PRIVADAS, Y DIALOGO CON ACTORES DEL SECTOR CULTURAL PARA EL FORTALECIMIENTO DE LAS POLÍTICAS CULTURALES QUE DEFINA EL MINISTERIO DE LAS CULTURAS, LAS ARTES Y LOS SABERES</t>
  </si>
  <si>
    <t>https://community.secop.gov.co/Public/Tendering/OpportunityDetail/Index?noticeUID=CO1.NTC.5799490&amp;isFromPublicArea=True&amp;isModal=true&amp;asPopupView=true</t>
  </si>
  <si>
    <t>MC-CPS-1028-2024</t>
  </si>
  <si>
    <t>1028-2024</t>
  </si>
  <si>
    <t>Vanessa Gil Gomez</t>
  </si>
  <si>
    <t>PRESTAR LOS SERVICIOS PROFESIONALES ESPECIALIZADOS AL GRUPO DE CONTRATOS Y CONVENIOS DEL MINISTERIO DE LAS CULTURAS, LOS ARTES Y LOS SABERES EN LA EJECUCIÓN DE LAS ACTIVIDADES DE LOS PROCESOS PRECONTRACTUALES, CONTRACTUALES Y POSTCONTRACTUALES QUE SE ADELANTAN EN EL ÁREA</t>
  </si>
  <si>
    <t>https://community.secop.gov.co/Public/Tendering/OpportunityDetail/Index?noticeUID=CO1.NTC.5798569&amp;isFromPublicArea=True&amp;isModal=true&amp;asPopupView=true</t>
  </si>
  <si>
    <t>MC-CPS-1029-2024</t>
  </si>
  <si>
    <t>1029-2024</t>
  </si>
  <si>
    <t>Luz Stella Villalba Corredor</t>
  </si>
  <si>
    <t>Prestar servicios profesionales a la Biblioteca Nacional de Colombia -BNC- desde su Grupo de Conservación para la gestión y manejo
ambiental integral en el edificio y sus colecciones, así como las
investigaciones de ciencias experimentales aplicadas a la conservación de obras del patrimonio bibliográfico y documental colombiano, en la Biblioteca Nacional de Colombia</t>
  </si>
  <si>
    <t>https://community.secop.gov.co/Public/Tendering/OpportunityDetail/Index?noticeUID=CO1.NTC.5802232&amp;isFromPublicArea=True&amp;isModal=true&amp;asPopupView=true</t>
  </si>
  <si>
    <t>MC-CPS-1030-2024</t>
  </si>
  <si>
    <t>1030-2024</t>
  </si>
  <si>
    <t>David Santiago Guaje Gonzalez</t>
  </si>
  <si>
    <t>https://community.secop.gov.co/Public/Tendering/OpportunityDetail/Index?noticeUID=CO1.NTC.5800276&amp;isFromPublicArea=True&amp;isModal=true&amp;asPopupView=true</t>
  </si>
  <si>
    <t>MC-CPS-1031-2024</t>
  </si>
  <si>
    <t>1031-2024</t>
  </si>
  <si>
    <t>María Jose Gonzalez Severiche</t>
  </si>
  <si>
    <t xml:space="preserve">PRESTAR SERVICIOS PROFESIONALES AL GRUPO DE COOPERACIÓN Y ASUNTOS INTERNACIONALES APOYANDO EL SEGUIMIENTO Y EJECUCIÓN DE LAS INICIATIVAS PROMOVIDAS POR EL MINISTERIO DE LAS CULTURAS, LAS ARTES Y LOS SABERES CON OTROS PAÍSES Y ORGANISMOS MULTILATERALES, CONFORME A LAS POLÍTICAS INTERNACIONALES DEFINIDAS POR LA ENTIDAD. </t>
  </si>
  <si>
    <t>https://community.secop.gov.co/Public/Tendering/OpportunityDetail/Index?noticeUID=CO1.NTC.5849151&amp;isFromPublicArea=True&amp;isModal=true&amp;asPopupView=true</t>
  </si>
  <si>
    <t>MC-CPS-1032-2024</t>
  </si>
  <si>
    <t>1032-2024</t>
  </si>
  <si>
    <t>Mabel Cristina Ferrucho Gonzalez</t>
  </si>
  <si>
    <t>PRESTAR LOS SERVICIOS PROFESIONALES APOYANDO EL SEGUIMIENTO Y LA EJECUCIÓN DE LOS CONTRATOS Y CONVENIOS DE BIENES INMUEBLES A CARGO DEL GRUPO DE INFRAESTRUCTURA CULTURAL.</t>
  </si>
  <si>
    <t>https://community.secop.gov.co/Public/Tendering/OpportunityDetail/Index?noticeUID=CO1.NTC.5799914&amp;isFromPublicArea=True&amp;isModal=true&amp;asPopupView=true</t>
  </si>
  <si>
    <t>MC-CPS-1033-2024</t>
  </si>
  <si>
    <t>1033-2024</t>
  </si>
  <si>
    <t>Yolanda Chois Rivera</t>
  </si>
  <si>
    <t>PRESTAR LOS SERVICIOS PROFESIONALES A LA DIRECCIÓN DE ARTES, PARA APOYAR LA CONSTRUCCIÓN DE MECANISMOS, ESTRATEGIAS, PROGRAMAS Y ACTIVIDADES DE FORMACIÓN Y CIRCULACIÓN QUE PROMUEVAN Y FORTALEZCAN LOS PROCESOS DE INVESTIGACIÓN Y CREACIÓN EN EL CAMPO DE LAS ARTES PLÁSTICAS Y VISUALES, DE ACUERDO CON EL PLAN DE ACCIÓN DEL GRUPO DE ARTES PLÁSTICAS Y VISUALES DEL MINISTERIO DE LAS CULTURAS, LAS ARTES Y LOS SABERES</t>
  </si>
  <si>
    <t>https://community.secop.gov.co/Public/Tendering/OpportunityDetail/Index?noticeUID=CO1.NTC.5814647&amp;isFromPublicArea=True&amp;isModal=true&amp;asPopupView=true</t>
  </si>
  <si>
    <t>MC-CPS-1034-2024</t>
  </si>
  <si>
    <t>1034-2024</t>
  </si>
  <si>
    <t>Ana Maria Morales Morales</t>
  </si>
  <si>
    <t>Grupo de Defensa Judicial Y Jurisdicción Coactiva</t>
  </si>
  <si>
    <t>https://community.secop.gov.co/Public/Tendering/OpportunityDetail/Index?noticeUID=CO1.NTC.5801961&amp;isFromPublicArea=True&amp;isModal=true&amp;asPopupView=true</t>
  </si>
  <si>
    <t>MC-CPS-1036-2024</t>
  </si>
  <si>
    <t>1036-2024</t>
  </si>
  <si>
    <t>Alexandra Escobar Aillon</t>
  </si>
  <si>
    <t>APOYAR A LA DIRECCIÓN DE ESTRATEGIA, DESARROLLO Y EMPRENDIMIENTO EN EL APOYO DE LA ESTRATEGIA DE CIRCULACIÓN Y DE FORMACIÓN ARTÍSTICA Y CULTURAL PARA LOS ACTORES DE LAS ECONOMÍAS POPULARES DEL SECTOR.</t>
  </si>
  <si>
    <t>https://community.secop.gov.co/Public/Tendering/OpportunityDetail/Index?noticeUID=CO1.NTC.5808905&amp;isFromPublicArea=True&amp;isModal=true&amp;asPopupView=true</t>
  </si>
  <si>
    <t>MC-CPS-1038-2024</t>
  </si>
  <si>
    <t>1038-2024</t>
  </si>
  <si>
    <t>Luz Elena Rodriguez Ariza</t>
  </si>
  <si>
    <t>Prestar servicios profesionales a la Biblioteca Nacional de Colombia, y a su Grupo del Libro, la Lectura y la Literatura, para realizar las actividades relacionadas con el seguimiento a los trámites contractuales y poscontractuales, así como apoyar con la gestión de la información, relacionada con el PAA, el sistema de gestión de calidad y la organización del archivo del Grupo, de acuerdo con las normas de Gestión documental.</t>
  </si>
  <si>
    <t>https://community.secop.gov.co/Public/Tendering/OpportunityDetail/Index?noticeUID=CO1.NTC.5806299&amp;isFromPublicArea=True&amp;isModal=true&amp;asPopupView=true</t>
  </si>
  <si>
    <t>MC-CPS-1039-2024</t>
  </si>
  <si>
    <t>1039-2024</t>
  </si>
  <si>
    <t>Diego Alexander Piñeros Garcia</t>
  </si>
  <si>
    <t>Prestar servicios como gestor cultural para apoyar la ejecución de los procesos y acciones asociadas a la gestión, realización de eventos, exposiciones y acciones para la promoción de las artes plásticas y visuales a nivel regional y nacional, de acuerdo con el Plan de Acción del Grupo de Artes Plásticas y Visuales del Ministerio de las Culturas, las Artes y los Saberes</t>
  </si>
  <si>
    <t>https://community.secop.gov.co/Public/Tendering/OpportunityDetail/Index?noticeUID=CO1.NTC.5805482&amp;isFromPublicArea=True&amp;isModal=true&amp;asPopupView=true</t>
  </si>
  <si>
    <t>MC-CPS-1040-2024</t>
  </si>
  <si>
    <t>1040-2024</t>
  </si>
  <si>
    <t>Monica Pelaez Gomez</t>
  </si>
  <si>
    <t>PRESTAR SERVICIOS PROFESIONALES A LA DIRECCIÓN DE PATRIMONIO Y MEMORIA EN EL APOYO A LA REVISIÓN DE INSTRUMENTOS DE GESTIÓN URBANA Y PLANES ESPECIALES DE MANEJO Y PROTECCIÓN.</t>
  </si>
  <si>
    <t>https://community.secop.gov.co/Public/Tendering/OpportunityDetail/Index?noticeUID=CO1.NTC.5868214&amp;isFromPublicArea=True&amp;isModal=true&amp;asPopupView=true</t>
  </si>
  <si>
    <t>MC-CPS-1041-2024</t>
  </si>
  <si>
    <t>1041-2024</t>
  </si>
  <si>
    <t>Maria Paula Suarez Lopez</t>
  </si>
  <si>
    <t>PRESTAR LOS SERVICIOS PROFESIONALES AL MINISTERIO DE LAS CULTURAS, LAS ARTES Y LOS SABERES PARA LAS ACTIVIDADES DE APOYO TÉCNICO NECESARIAS EN LOS PROYECTOS ARQUITECTÓNICOS ENCAMINADAS A LA CONSERVACIÓN Y A LA REAPERTURA DEL CONJUNTO HOSPITALARIO SAN JUAN DE DIOS Y MATERNO INFANTIL, COMO HOSPITAL UNIVERSITARIO.</t>
  </si>
  <si>
    <t>https://community.secop.gov.co/Public/Tendering/OpportunityDetail/Index?noticeUID=CO1.NTC.5815802&amp;isFromPublicArea=True&amp;isModal=true&amp;asPopupView=true</t>
  </si>
  <si>
    <t>MC-CPS-1043-2024</t>
  </si>
  <si>
    <t>1043-2024</t>
  </si>
  <si>
    <t>Karol Andrea Bernal Ramirez</t>
  </si>
  <si>
    <t>PRESTACIÓN DE SERVICIOS PROFESIONALES AL MINISTERIO DE LAS CULTURAS, LAS ARTES Y LOS SABERES PARA LAS ACTIVIDADES DE APOYO TÉCNICO NECESARIAS EN LAS ESTRATEGIAS E INTERVENCIONES URBANAS ENCAMINADAS A LA CONSERVACIÓN Y A LA REAPERTURA DEL CONJUNTO HOSPITALARIO SAN JUAN DE DIOS Y MATERNO INFANTIL, COMO HOSPITAL UNIVERSITARIO</t>
  </si>
  <si>
    <t>https://community.secop.gov.co/Public/Tendering/OpportunityDetail/Index?noticeUID=CO1.NTC.5815824&amp;isFromPublicArea=True&amp;isModal=true&amp;asPopupView=true</t>
  </si>
  <si>
    <t>MC-CPS-1044-2024</t>
  </si>
  <si>
    <t>1044-2024</t>
  </si>
  <si>
    <t>Carlos Humberto Arango Bautista</t>
  </si>
  <si>
    <t>PRESTACIÓN DE SERVICIOS PROFESIONALES AL MINISTERIO DE LAS CULTURAS, LAS ARTES Y LOS SABERES APOYANDO LA IMPLEMENTACIÓN DEL PROGRAMA MÉDICO ARQUITECTÓNICO (PMA) Y EL PLAN DE USOS COMO PROYECTO INTEGRAL ENCAMINADOS A LA CONSERVACIÓN Y A LA REAPERTURA Y FUNCIONAMIENTO DEL CONJUNTO HOSPITALARIO SAN JUAN DE DIOS Y MATERNO INFANTIL, COMO HOSPITAL UNIVERSITARIO</t>
  </si>
  <si>
    <t>https://community.secop.gov.co/Public/Tendering/OpportunityDetail/Index?noticeUID=CO1.NTC.5815780&amp;isFromPublicArea=True&amp;isModal=true&amp;asPopupView=true</t>
  </si>
  <si>
    <t>MC-CPS-1046-2024</t>
  </si>
  <si>
    <t>1046-2024</t>
  </si>
  <si>
    <t>Ana María Vargas Medina</t>
  </si>
  <si>
    <t>Prestar servicios profesionales a la Direccion de la Biblioteca Nacional de Colombia, para adelantar las actividades de enlace con la Dirección de Fomento y Estímulos de Mincultura para el diseño, ejecución y seguimiento de los estímulos de la Biblioteca Nacional incluidos en el portafolio del Programa Nacional de Estímulos.</t>
  </si>
  <si>
    <t>https://community.secop.gov.co/Public/Tendering/OpportunityDetail/Index?noticeUID=CO1.NTC.5815865&amp;isFromPublicArea=True&amp;isModal=true&amp;asPopupView=true</t>
  </si>
  <si>
    <t>MC-CPS-1047-2024</t>
  </si>
  <si>
    <t>1047-2024</t>
  </si>
  <si>
    <t>Edgar Alfredo Ruiz Bautista</t>
  </si>
  <si>
    <t>PRESTAR SERVICIOS COMO GESTOR CULTURAL A LA DIRECCIÓN DE POBLACIONES PARA APOYAR EL SEGUIMIENTO DE LAS POLÍTICAS PÚBLICAS DE DERECHOS CULTURALES DE LA COMUNIDAD LGBTQ+</t>
  </si>
  <si>
    <t>https://community.secop.gov.co/Public/Tendering/OpportunityDetail/Index?noticeUID=CO1.NTC.5817963&amp;isFromPublicArea=True&amp;isModal=true&amp;asPopupView=true</t>
  </si>
  <si>
    <t>MC-CPS-1048-2024</t>
  </si>
  <si>
    <t>1048-2024</t>
  </si>
  <si>
    <t>Maria Andrea Mendez Novoa</t>
  </si>
  <si>
    <t>Prestar servicios profesionales al grupo de cooperación y asuntos internacionales apoyando la gestión integral de las alianzas con empresas, entidades e instituciones públicas y privadas nacionales e internacionales que defina el Ministerio de las culturas, las artes y los saberes, así como contribuir y colaborar en el desarrollo de las diferentes actividades propias de dicho grupo.</t>
  </si>
  <si>
    <t>https://community.secop.gov.co/Public/Tendering/OpportunityDetail/Index?noticeUID=CO1.NTC.5816794&amp;isFromPublicArea=True&amp;isModal=true&amp;asPopupView=true</t>
  </si>
  <si>
    <t>MC-CPS-1050-2024</t>
  </si>
  <si>
    <t>1050-2024</t>
  </si>
  <si>
    <t>Mariana Valentina Salgarriaga Paez</t>
  </si>
  <si>
    <t>PRESTACIÓN DE SERVICIOS PROFESIONALES AL MINISTERIO DE LAS CULTURAS, LAS ARTES Y LOS SABERES, PARA LAS ACTIVIDADES DE APOYO TÉCNICO NECESARIAS EN LOS PROYECTOS Y ACCIONES ENCAMINADAS A LA CONSERVACIÓN Y A LA REAPERTURA DEL CONJUNTO HOSPITALARIO SAN JUAN DE DIOS Y MATERNO INFANTIL, COMO HOSPITAL UNIVERSITARIO</t>
  </si>
  <si>
    <t>https://community.secop.gov.co/Public/Tendering/OpportunityDetail/Index?noticeUID=CO1.NTC.5816572&amp;isFromPublicArea=True&amp;isModal=true&amp;asPopupView=true</t>
  </si>
  <si>
    <t>MC-CPS-1051-2024</t>
  </si>
  <si>
    <t>1051-2024</t>
  </si>
  <si>
    <t>Jorge Armando Molano Martinez</t>
  </si>
  <si>
    <t>PRESTAR SERVICIOS PROFESIONALES A LA DIRECCIÓN DE PATRIMONIO Y MEMORIA PARA APOYAR LAS ACTIVIDADES QUE SE REQUIEREN PARA LA ESTANDARIZACIÓN E IMPLEMENTACIÓN DE LOS COMPONENTES GRÁFICOS NECESARIOS PARA LOS SISTEMAS DE INFORMACIÓN DE PATRIMONIO – SIPA, SUS DIFERENTES MÓDULOS Y LOS PORTALES DE LA DIRECCIÓN DE PATRIMONIO Y MEMORIA</t>
  </si>
  <si>
    <t>https://community.secop.gov.co/Public/Tendering/OpportunityDetail/Index?noticeUID=CO1.NTC.5820926&amp;isFromPublicArea=True&amp;isModal=true&amp;asPopupView=true</t>
  </si>
  <si>
    <t>MC-CPS-1052-2024</t>
  </si>
  <si>
    <t>1052-2024</t>
  </si>
  <si>
    <t>Maria Del Rosario Vergara Rodriguez</t>
  </si>
  <si>
    <t>Prestar servicios profesionales para apoyar el alistamiento, creación e implementación de los pactos culturales por la vida y por la paz, que se realizan desde el despacho del ministro, así mismo apoyar las agendas territoriales que de los Pactos o el Despacho se deriven.</t>
  </si>
  <si>
    <t>https://community.secop.gov.co/Public/Tendering/OpportunityDetail/Index?noticeUID=CO1.NTC.5826236&amp;isFromPublicArea=True&amp;isModal=true&amp;asPopupView=true</t>
  </si>
  <si>
    <t>MC-CPS-1053-2024</t>
  </si>
  <si>
    <t>1053-2024</t>
  </si>
  <si>
    <t>Danilo Alexander Ayala Burgos</t>
  </si>
  <si>
    <t>PRESTAR LOS SERVICIOS PROFESIONALES PARA APOYAR EL DESARROLLO CONTINUO Y EL SOPORTE DEL PORTAL UNIFICADO DE TRAMITES EN LA CAPA FRONTEND Y EL ASEGURAMIENTO DEL CUMPLIMIENTO DE LOS LINEAMIENTOS Y ESTÁNDARES GRÁFICOS DEFINIDOS POR GOVCO, APOYANDO Y EJECUTANDO DESARROLLOS EN EL SISTEMA DE INFORMACIÓN Y REGISTRO CINEMATOGRÁFICO SIREC Y LOS TRAMITES EN LÍNEA DEL SECTOR CINEMATOGRÁFICO</t>
  </si>
  <si>
    <t>MC-CPS-1054-2024</t>
  </si>
  <si>
    <t>1054-2024</t>
  </si>
  <si>
    <t>Diana Ximena Mendoza Pescador</t>
  </si>
  <si>
    <t>Prestar servicios profesionales para apoyar a la Oficina Asesora de Planeación en la programación, seguimiento y ejecución del presupuesto a nivel institucional y sectorial de conformidad con la normatividad vigente.</t>
  </si>
  <si>
    <t>MC-CPS-1055-2024</t>
  </si>
  <si>
    <t>1055-2024</t>
  </si>
  <si>
    <t>Mariela Romina Silva</t>
  </si>
  <si>
    <t>PRESTAR LOS SERVICIOS PROFESIONALES A LA DIRECCIÓN DE ARTES, PARA APOYAR EL DISEÑO, SEGUIMIENTO Y EJECUCIÓN DE LOS TEMAS RELACIONADOS CON EL FOMENTO DE LAS ARTES PLÁSTICAS Y VISUALES EN EL MARCO DEL PROGRAMA NACIONAL DE ESTÍMULOS, DE ACUERDO CON LOS LINEAMIENTOS DEL GRUPO DE ARTES PLÁSTICAS Y VISUALES DEL MINISTERIO DE LAS CULTURAS, LAS ARTES Y LOS SABERES</t>
  </si>
  <si>
    <t>https://community.secop.gov.co/Public/Tendering/OpportunityDetail/Index?noticeUID=CO1.NTC.5831172&amp;isFromPublicArea=True&amp;isModal=true&amp;asPopupView=true</t>
  </si>
  <si>
    <t>MC-CPS-1056-2024</t>
  </si>
  <si>
    <t>1056-2024</t>
  </si>
  <si>
    <t>Valentina González Ramírez</t>
  </si>
  <si>
    <t>Prestar los servicios profesionales a la Dirección de Estrategia, Desarrollo y Emprendimiento en la generación de estrategias, programas, proyectos y acciones para garantizar el reconocimiento, cualificación y sostenibilidad de procesos colectivos, formas de organización, redes y alianzas de las economías populares del sector de las culturas, las artes y los saberes.</t>
  </si>
  <si>
    <t>https://community.secop.gov.co/Public/Tendering/OpportunityDetail/Index?noticeUID=CO1.NTC.5829589&amp;isFromPublicArea=True&amp;isModal=true&amp;asPopupView=true</t>
  </si>
  <si>
    <t>MC-CPS-1057-2024</t>
  </si>
  <si>
    <t>1057-2024</t>
  </si>
  <si>
    <t>Alejandra Martinez Velasco</t>
  </si>
  <si>
    <t>PRESTACIÓN DE SERVICIOS PROFESIONALES A LA DIRECCIÓN DE PATRIMONIO Y MEMORIA DEL MINISTERIO DE LAS CULTURAS, LAS ARTES Y LOS SABERES, PARA APOYAR EL SEGUIMIENTO A LAS GESTIONES REQUERIDAS EN EL PROCESO DE RECUPERACIÓN DEL HOSPITAL SAN JUAN DE DIOS DE LA CIUDAD DE BOGOTÁ.</t>
  </si>
  <si>
    <t>https://community.secop.gov.co/Public/Tendering/OpportunityDetail/Index?noticeUID=CO1.NTC.5828795&amp;isFromPublicArea=True&amp;isModal=true&amp;asPopupView=true</t>
  </si>
  <si>
    <t>MC-CPS-1058-2024</t>
  </si>
  <si>
    <t>1058-2024</t>
  </si>
  <si>
    <t>Natalia Elisa Londoño Ortiz</t>
  </si>
  <si>
    <t>PRESTAR SERVICIOS PROFESIONALES PARA APOYAR A LA DIRECCIÓN DE ESTRATEGIA, DESARROLLO Y EMPRENDIMIENTO EN LA ESTRUCTURACIÓN Y DESARROLLO DE ESTRATEGIAS, PROGRAMAS, PROYECTOS Y ACCIONES PEDAGÓGICAS PARA LA APROPIACIÓN DE CONOCIMIENTOS POR PARTE DE LOS ACTORES DE LAS ECONOMÍAS POPULARES EN LOS ÁMBITOS DE LAS CULTURAS, LAS ARTES Y LOS SABERES</t>
  </si>
  <si>
    <t>https://community.secop.gov.co/Public/Tendering/OpportunityDetail/Index?noticeUID=CO1.NTC.5827924&amp;isFromPublicArea=True&amp;isModal=true&amp;asPopupView=true</t>
  </si>
  <si>
    <t>MC-CPS-1059-2024</t>
  </si>
  <si>
    <t>1059-2024</t>
  </si>
  <si>
    <t>Rossana Milena Alarcon Velasquez</t>
  </si>
  <si>
    <t>PRESTAR LOS SERVICIOS PROFESIONALES A LA DIRECCIÓN DE ARTES, PARA APOYAR LA CONSTRUCCIÓN E IMPLEMENTACIÓN DE UNA ESTRATEGIA DE COMUNICACIÓN PARA FOMENTAR Y VISIBILIZAR LOS PROCESOS Y RESULTADOS DE LAS ACCIONES ADELANTADAS DE ACUERDO CON EL PLAN DE ACCIÓN DEL GRUPO DE ARTES PLÁSTICAS Y VISUALES DEL MINISTERIO DE LAS CULTURAS, LAS ARTES Y LOS SABERES</t>
  </si>
  <si>
    <t>https://community.secop.gov.co/Public/Tendering/OpportunityDetail/Index?noticeUID=CO1.NTC.5885982&amp;isFromPublicArea=True&amp;isModal=true&amp;asPopupView=true</t>
  </si>
  <si>
    <t>MC-CPS-1060-2024</t>
  </si>
  <si>
    <t>1060-2024</t>
  </si>
  <si>
    <t>Brayan David Carrillo Peña</t>
  </si>
  <si>
    <t>Prestar los servicios de apoyo a la gestión a la Biblioteca Nacional de Colombia en las actividades de Mesa de ayuda de soporte técnico de primer nivel de hardware, software, que permitan el desarrollo adecuado de las actividades de usuario final de la biblioteca y de la Red Nacional de Bibliotecas Públicas</t>
  </si>
  <si>
    <t>https://community.secop.gov.co/Public/Tendering/OpportunityDetail/Index?noticeUID=CO1.NTC.5847234&amp;isFromPublicArea=True&amp;isModal=true&amp;asPopupView=true</t>
  </si>
  <si>
    <t>MC-CPS-1061-2024</t>
  </si>
  <si>
    <t>1061-2024</t>
  </si>
  <si>
    <t>Javier Felipe Ortiz Cassiani</t>
  </si>
  <si>
    <t>Prestar servicios profesionales a la Biblioteca Nacional de Colombia y a su Grupo del Libro, la Lectura y la Literatura, para adelantar las actividades tendientes a apoyar proyectos de fortalecimiento de los sectores del libro y la literatura en los territorios del Pacífico litoral y del Caribe colombiano, así como, acompañar los procesos de internacionalización de la literatura afrocolombiana.</t>
  </si>
  <si>
    <t>https://community.secop.gov.co/Public/Tendering/OpportunityDetail/Index?noticeUID=CO1.NTC.5921814&amp;isFromPublicArea=True&amp;isModal=true&amp;asPopupView=true</t>
  </si>
  <si>
    <t>MC-CPS-1062-2024</t>
  </si>
  <si>
    <t>1062-2024</t>
  </si>
  <si>
    <t>Mauricio Patiño Acevedo</t>
  </si>
  <si>
    <t>Prestar servicios profesionales a la Biblioteca Nacional de Colombia y Red Nacional de Bibliotecas Públicas para el desarrollo de los procesos de apropiación social del Plan Nacional de Lectura, Escritura, Oralidad -PNLEO, así como apoyar el diseño de la estrategia de comunicaciones del PNLEO de acuerdo a los lineamientos de la Dirección de la Biblioteca</t>
  </si>
  <si>
    <t>https://community.secop.gov.co/Public/Tendering/OpportunityDetail/Index?noticeUID=CO1.NTC.5847104&amp;isFromPublicArea=True&amp;isModal=true&amp;asPopupView=true</t>
  </si>
  <si>
    <t>MC-CPS-1063-2024</t>
  </si>
  <si>
    <t>1063-2024</t>
  </si>
  <si>
    <t>Rodolfo Danilo Guevara Sandoval</t>
  </si>
  <si>
    <t>Prestar servicios profesionales como desarrollador back end para el proyecto de actualización de los sitios web www.mincultura.gov.co y www.museoscolombianos.gov.co. incluido, el soporte técnico de la granja SharePoint del Ministerio de Cultura las Artes y los Saberes.</t>
  </si>
  <si>
    <t>https://community.secop.gov.co/Public/Tendering/OpportunityDetail/Index?noticeUID=CO1.NTC.5893321&amp;isFromPublicArea=True&amp;isModal=true&amp;asPopupView=true</t>
  </si>
  <si>
    <t>MC-CPS-1064-2024</t>
  </si>
  <si>
    <t>1064-2024</t>
  </si>
  <si>
    <t>Francisco David Sarmiento Castro</t>
  </si>
  <si>
    <t>Prestar servicios profesionales como desarrollador Frontend para el proyecto de actualización de los sitios web www.mincultura.gov.co y www.museoscolombianos.gov.c</t>
  </si>
  <si>
    <t>https://community.secop.gov.co/Public/Tendering/OpportunityDetail/Index?noticeUID=CO1.NTC.5855865&amp;isFromPublicArea=True&amp;isModal=true&amp;asPopupView=true</t>
  </si>
  <si>
    <t>MC-CPS-1065-2024</t>
  </si>
  <si>
    <t>1065-2024</t>
  </si>
  <si>
    <t>Carlos Mario Meza Agresot</t>
  </si>
  <si>
    <t>Prestación de servicios profesionales para el Grupo De Gestión Administrativa y de servicios en el manejo, control y seguimiento de las actividades relacionadas con el sistema eléctrico de todos los inmuebles del Ministerio de las Culturas, las Artes y Los Saberes y de aquellos sobre los cuales tiene su administración</t>
  </si>
  <si>
    <t>https://community.secop.gov.co/Public/Tendering/OpportunityDetail/Index?noticeUID=CO1.NTC.5837041&amp;isFromPublicArea=True&amp;isModal=true&amp;asPopupView=true</t>
  </si>
  <si>
    <t>MC-CPS-1066-2024</t>
  </si>
  <si>
    <t>1066-2024</t>
  </si>
  <si>
    <t>Angela Maria Bohorquez Moreno</t>
  </si>
  <si>
    <t>PRESTAR SERVICIOS DE APOYO A LA GETION EN LA ASISTENCIA TÉCNICA DE LOS PROYECTOS PARTICIPATIVOS A CARGO DEL GRUPO DE INFRAESTRUCTURA CULTURAL</t>
  </si>
  <si>
    <t>https://community.secop.gov.co/Public/Tendering/OpportunityDetail/Index?noticeUID=CO1.NTC.5879873&amp;isFromPublicArea=True&amp;isModal=true&amp;asPopupView=true</t>
  </si>
  <si>
    <t>MC-CPS-1067-2024</t>
  </si>
  <si>
    <t>1067-2024</t>
  </si>
  <si>
    <t>Antonio Freins Ochoa Florez</t>
  </si>
  <si>
    <t>PRESTAR SERVICIOS PROFESIONALES AL MINISTERIO DE LAS CULTURAS, LAS ARTES Y LOS SABERES PARA APOYAR LA EJECUCIÓN E IMPLEMENTACIÓN DE LA ESTRATEGIA DE COMUNICACIÓN LIDERADA POR LA DIRECCIÓN DE PATRIMONIO Y MEMORIA</t>
  </si>
  <si>
    <t>https://community.secop.gov.co/Public/Tendering/OpportunityDetail/Index?noticeUID=CO1.NTC.5839275&amp;isFromPublicArea=True&amp;isModal=true&amp;asPopupView=true</t>
  </si>
  <si>
    <t>MC-CPS-1068-2024</t>
  </si>
  <si>
    <t>1068-2024</t>
  </si>
  <si>
    <t>Laura Katerine Patarroyo Rodriguez</t>
  </si>
  <si>
    <t>PRESTAR SERVICIOS PROFESIONALES PARA APOYAR EL SEGUIMIENTO ADMINISTRATIVO DE LOS PROYECTOS RELACIONADOS CON LA EJECUCIÓN DEL PLAN ESPECIAL DE MANEJO Y PROTECCIÓN (PEMP) DEL HOSPITAL SAN JUAN DE DIOS E INSTITUTO MATERNO INFANTIL, UBICADOS EN LA CIUDAD DE BOGOTÁ, DESDE EL MINISTERIO DE LAS CULTURAS, LAS ARTES Y LOS SABERES</t>
  </si>
  <si>
    <t>https://community.secop.gov.co/Public/Tendering/OpportunityDetail/Index?noticeUID=CO1.NTC.5849038&amp;isFromPublicArea=True&amp;isModal=true&amp;asPopupView=true</t>
  </si>
  <si>
    <t>MC-CPS-1069-2024</t>
  </si>
  <si>
    <t>1069-2024</t>
  </si>
  <si>
    <t>Oscar Enrique Mayorga Torrado</t>
  </si>
  <si>
    <t>PRESTACIÓN DE SERVICIOS PROFESIONALES AL MINISTERIO DE LAS CULTURAS, LAS ARTES Y LOS SABERES APOYANDO LA PLANEACIÓN, SEGUIMIENTO Y CONTROL, DE LOS PRESUPUESTOS Y PROGRAMACIÓN DE LOS PROYECTOS DE ESTUDIOS Y OBRAS DE INTERVENCIÓN ENCAMINADAS A LA CONSERVACIÒN Y A LA REAPERTURA DEL CONJUNTO HOSPITALARIO SAN JUAN DE DIOS Y MATERNO INFANTIL, COMO HOSPITAL UNIVERSITARI</t>
  </si>
  <si>
    <t>https://community.secop.gov.co/Public/Tendering/OpportunityDetail/Index?noticeUID=CO1.NTC.5839752&amp;isFromPublicArea=True&amp;isModal=true&amp;asPopupView=true</t>
  </si>
  <si>
    <t>MC-CPS-1070-2024</t>
  </si>
  <si>
    <t>1070-2024</t>
  </si>
  <si>
    <t>Patricia Elvira Quiroz Patiño</t>
  </si>
  <si>
    <t>Prestar servicios de apoyo a la Dirección de la Biblioteca Nacional de Colombia relacionados con la gestión, desarrollo y ejecución de proyectos, actividades y acciones derivadas de las alianzas nacionales e Internacionales</t>
  </si>
  <si>
    <t>https://community.secop.gov.co/Public/Tendering/OpportunityDetail/Index?noticeUID=CO1.NTC.5841395&amp;isFromPublicArea=True&amp;isModal=true&amp;asPopupView=true</t>
  </si>
  <si>
    <t>MC-CPS-1071-2024</t>
  </si>
  <si>
    <t>1071-2024</t>
  </si>
  <si>
    <t>Helena Wiesner Tobar</t>
  </si>
  <si>
    <t>PRESTAR SERVICIOS PROFESIONALES PARA APOYAR LAS ACCIONES NECESARIAS PARA LA ELABORACIÓN Y PUESTA EN MARCHA DE UN PLAN DE CONSERVACIÓN DEL PATRIMONIO MUEBLE EN EL MARCO DEL PLAN ESPECIAL DE MANEJO Y PROTECCIÓN (PEMP) DEL HOSPITAL SAN JUAN DE DIOS E INSTITUTO MATERNO INFANTIL</t>
  </si>
  <si>
    <t>https://community.secop.gov.co/Public/Tendering/OpportunityDetail/Index?noticeUID=CO1.NTC.5845081&amp;isFromPublicArea=True&amp;isModal=true&amp;asPopupView=true</t>
  </si>
  <si>
    <t>MC-CPS-1073-2024</t>
  </si>
  <si>
    <t>1073-2024</t>
  </si>
  <si>
    <t>Mónica Rosania Sandoval Araque</t>
  </si>
  <si>
    <t>Prestar servicios profesionales para apoyar conceptual y metodológicamente a la Oficina Asesora de Planeación en la gestión de las actividades que se requieran para el desarrollo, sostenibilidad mantenimiento y mejora del Modelo Integrado de Planeación y Gestión - MIPG y su articulación con el Sistema Integrado de Gestión Institucional - SIGI a nivel Institucional y Sectorial.</t>
  </si>
  <si>
    <t>https://community.secop.gov.co/Public/Tendering/OpportunityDetail/Index?noticeUID=CO1.NTC.5875761&amp;isFromPublicArea=True&amp;isModal=true&amp;asPopupView=true</t>
  </si>
  <si>
    <t>MC-CPS-1074-2024</t>
  </si>
  <si>
    <t>1074-2024</t>
  </si>
  <si>
    <t>Maria Catalina De La Cruz Sandoval Luna</t>
  </si>
  <si>
    <t>PRESTAR LOS SERVICIOS PROFESIONALES EN EL MINISTERIO DE LAS CULTURAS, LAS ARTES Y LOS SABERES PARA APOYAR LA PLANEACIÓN Y PREPARACIÓN LOGÍSTICA, TANTO DE PREPRODUCCIÓN, PRODUCCIÓN Y POSTPRODUCCIÓN DE LOS DIFERENTES PRODUCTOS MEDIÁTICOS QUE REALIZA EL GRUPO DE DIVULGACIÓN Y PRENSA Y LOS RELACIONADOS CON EL PROCESO DE FORMACIÓN DEL PROGRAMA “SONIDOS PARA LA CONSTRUCCIÓN DE PAZ</t>
  </si>
  <si>
    <t>https://community.secop.gov.co/Public/Tendering/OpportunityDetail/Index?noticeUID=CO1.NTC.5864910&amp;isFromPublicArea=True&amp;isModal=true&amp;asPopupView=true</t>
  </si>
  <si>
    <t>MC-CPS-1075-2024</t>
  </si>
  <si>
    <t>1075-2024</t>
  </si>
  <si>
    <t>Andrés Francisco Javier Montaña Soto</t>
  </si>
  <si>
    <t>Prestar servicios profesionales para apoyar a la Oficina Asesora de Planeación en la formulación y gestión de actividades para la implementación, mantenimiento y mejora del Modelo Integrado de Planeación y Gestión - MIPG y su articulación con el Sistema Integrado de Gestión Institucional - SIGI a nivel Institucional y Sectorial.</t>
  </si>
  <si>
    <t>https://community.secop.gov.co/Public/Tendering/OpportunityDetail/Index?noticeUID=CO1.NTC.5870898&amp;isFromPublicArea=True&amp;isModal=true&amp;asPopupView=true</t>
  </si>
  <si>
    <t>MC-CPS-1076-2024</t>
  </si>
  <si>
    <t>1076-2024</t>
  </si>
  <si>
    <t>Valery Adriana Becerra Escorcia</t>
  </si>
  <si>
    <t>PRESTAR SERVICIOS PROFESIONALES AL GRUPO DE INVESTIGACIÓN Y DOCUMENTACIÓN DE LA DIRECCIÓN DE PATRIMONIO Y MEMORIA EN LOS ASUNTOS RELACIONADOS CON LA IMPLEMENTACIÓN Y FORTALECIMIENTO DEL PROGRAMA NACIONAL VIGÍAS DEL PATRIMONIO CULTURAL</t>
  </si>
  <si>
    <t>https://community.secop.gov.co/Public/Tendering/OpportunityDetail/Index?noticeUID=CO1.NTC.5849577&amp;isFromPublicArea=True&amp;isModal=true&amp;asPopupView=true</t>
  </si>
  <si>
    <t>MC-CPS-1077-2024</t>
  </si>
  <si>
    <t>1077-2024</t>
  </si>
  <si>
    <t>Yonny Alexander Saavedra Silva</t>
  </si>
  <si>
    <t>PRESTAR SERVICIOS PROFESIONALES PARA APOYAR LA FORMULACIÓN, REGISTRO Y CONTROL DE LOS ELEMENTOS DE PLANEACIÓN Y CALIDAD INSTITUCIONAL RESULTADO DE LOS PROCESOS DE LOS GRUPOS DE LA DIRECCIÓN DE PATRIMONIO Y MEMORIA.</t>
  </si>
  <si>
    <t>https://community.secop.gov.co/Public/Tendering/OpportunityDetail/Index?noticeUID=CO1.NTC.5849904&amp;isFromPublicArea=True&amp;isModal=true&amp;asPopupView=true</t>
  </si>
  <si>
    <t>MC-CPS-1078-2024</t>
  </si>
  <si>
    <t>1078-2024</t>
  </si>
  <si>
    <t>Andres Pachon Lozano</t>
  </si>
  <si>
    <t>PRESTAR SERVICIOS PROFESIONALES PARA APOYAR LA ELABORACIÓN DE PIEZAS COMUNICATIVAS PARA DIFERENTES PÚBLICOS Y MEDIOS DE COMUNICACIÓN, EN EL MARCO DE LA ESTRATEGIA DE COMUNICACIÓN Y ACTIVACIÓN SOCIAL DEL PATRIMONIO RELACIONADA CON LA EJECUCIÓN DEL PLAN ESPECIAL DE MANEJO Y PROTECCIÓN (PEMP) DEL HOSPITAL SAN JUAN DE DIOS E INSTITUTO MATERNO INFANTIL.</t>
  </si>
  <si>
    <t>https://community.secop.gov.co/Public/Tendering/OpportunityDetail/Index?noticeUID=CO1.NTC.5848868&amp;isFromPublicArea=True&amp;isModal=true&amp;asPopupView=true</t>
  </si>
  <si>
    <t>MC-CPS-1079-2024</t>
  </si>
  <si>
    <t>1079-2024</t>
  </si>
  <si>
    <t>Miguel Edilson Acosta Bejarano</t>
  </si>
  <si>
    <t>PRESTAR SUS SERVICIOS PROFESIONALES PARA APOYAR Y DAR SEGUIMIENTO A LA GESTIÓN ADMINISTRATIVA, CONTABLE Y FINANCIERA DE LAS ESCUELAS TALLER EN EL MARCO DEL PROGRAMA DE INTEGRACIÓN SOCIOURBANA DE MIGRANTES EN CIUDADES COLOMBIANAS.</t>
  </si>
  <si>
    <t>https://community.secop.gov.co/Public/Tendering/OpportunityDetail/Index?noticeUID=CO1.NTC.5849410&amp;isFromPublicArea=True&amp;isModal=true&amp;asPopupView=true</t>
  </si>
  <si>
    <t>MC-CPS-1080-2024</t>
  </si>
  <si>
    <t>1080-2024</t>
  </si>
  <si>
    <t>Mery Yajaira Perez Castro</t>
  </si>
  <si>
    <t>PRESTAR SERVICIOS PROFESIONALES PARA APOYAR A LA COORDINACIÓN DEL PROGRAMA NACIONAL DE ESCUELAS TALLER CON EL SEGUIMIENTO, ACOMPAÑAMIENTO Y APOYO CONTABLE, ADMINISTRATIVO Y FINANCIERO DEL PNE</t>
  </si>
  <si>
    <t>https://community.secop.gov.co/Public/Tendering/OpportunityDetail/Index?noticeUID=CO1.NTC.5849822&amp;isFromPublicArea=True&amp;isModal=true&amp;asPopupView=true</t>
  </si>
  <si>
    <t>MC-CPS-1082-2024</t>
  </si>
  <si>
    <t>1082-2024</t>
  </si>
  <si>
    <t>Mario Sneider Angel Peñuela</t>
  </si>
  <si>
    <t>Apoyo a la Gestión para el Grupo de Gestión Administrativa y de Servicios en la estructuración, seguimiento en las actividades relacionadas con el mantenimiento de los equipos eléctricos, mecánicos y al parque automotor</t>
  </si>
  <si>
    <t>https://community.secop.gov.co/Public/Tendering/OpportunityDetail/Index?noticeUID=CO1.NTC.5856017&amp;isFromPublicArea=True&amp;isModal=true&amp;asPopupView=true</t>
  </si>
  <si>
    <t>MC-CPS-1083-2024</t>
  </si>
  <si>
    <t>1083-2024</t>
  </si>
  <si>
    <t>Liz Bibiana Velarde Castrillon</t>
  </si>
  <si>
    <t>Prestar servicios profesionales para los servicios de consulta, referencia especializada, organización y acceso al acervo bibliográfico y documental, que custodia en sus colecciones la Biblioteca Nacional de Colombia, en especial las del Centro de Documentación Musical de la misma.</t>
  </si>
  <si>
    <t>https://community.secop.gov.co/Public/Tendering/OpportunityDetail/Index?noticeUID=CO1.NTC.5855426&amp;isFromPublicArea=True&amp;isModal=true&amp;asPopupView=true</t>
  </si>
  <si>
    <t>MC-CPS-1084-2024</t>
  </si>
  <si>
    <t>1084-2024</t>
  </si>
  <si>
    <t>David Andres Niño Moros</t>
  </si>
  <si>
    <t>Prestar servicios profesionales a la dirección de la Biblioteca Nacional de Colombia BNC, para realizar las actividades administrativas y de asistencia editorial que sean requeridas en el desarrollo de los proyectos editoriales impresos y digitales, así como en la actividad cultural de la BNC</t>
  </si>
  <si>
    <t>https://community.secop.gov.co/Public/Tendering/OpportunityDetail/Index?noticeUID=CO1.NTC.5857293&amp;isFromPublicArea=True&amp;isModal=true&amp;asPopupView=true</t>
  </si>
  <si>
    <t>MC-CPS-1086-2024</t>
  </si>
  <si>
    <t>1086-2024</t>
  </si>
  <si>
    <t>Eduardo Martínez Cañas</t>
  </si>
  <si>
    <t>PRESTAR SERVICIOS PROFESIONALES A LA DIRECCIÓN DE ESTRATEGIA, DESARROLLO Y EMPRENDIMIENTO PARA EL FORTALECIMIENTO DE LAS DINÁMICAS Y ACTORES DE LA ECONOMÍA POPULAR EN TORNO A LA PLAZA DE MERCADO DE HONDA – TOLIM</t>
  </si>
  <si>
    <t>https://community.secop.gov.co/Public/Tendering/OpportunityDetail/Index?noticeUID=CO1.NTC.5883520&amp;isFromPublicArea=True&amp;isModal=true&amp;asPopupView=true</t>
  </si>
  <si>
    <t>MC-CPS-1087-2024</t>
  </si>
  <si>
    <t>1087-2024</t>
  </si>
  <si>
    <t>Ilie Hernández Ayala</t>
  </si>
  <si>
    <t>Prestar servicios de apoyo a la gestión en el seguimiento a los procesos administrativos y jurídicos requeridos para el adecuado funcionamiento del Grupo de infraestructura cultural.</t>
  </si>
  <si>
    <t>https://community.secop.gov.co/Public/Tendering/OpportunityDetail/Index?noticeUID=CO1.NTC.5864278&amp;isFromPublicArea=True&amp;isModal=true&amp;asPopupView=true</t>
  </si>
  <si>
    <t>MC-CPS-1088-2024</t>
  </si>
  <si>
    <t>1088-2024</t>
  </si>
  <si>
    <t>Diego Alexander Bojaca Gutierrez</t>
  </si>
  <si>
    <t>Prestar los servicios profesionales para apoyar el seguimiento financiero, presupuestal y contractual de los proyectos y contratos del grupo de infraestructura cultural.</t>
  </si>
  <si>
    <t>https://community.secop.gov.co/Public/Tendering/OpportunityDetail/Index?noticeUID=CO1.NTC.5870531&amp;isFromPublicArea=True&amp;isModal=true&amp;asPopupView=true</t>
  </si>
  <si>
    <t>MC-CPS-1089-2024</t>
  </si>
  <si>
    <t>1089-2024</t>
  </si>
  <si>
    <t>Osneyder Valoy Palacio</t>
  </si>
  <si>
    <t>Prestar  los  servicios  profesionales  para apoyar  jurídicamente los proyectos y la ejecución de contratos a cargo del  Grupo De  Infraestructura  Cultural</t>
  </si>
  <si>
    <t>https://community.secop.gov.co/Public/Tendering/OpportunityDetail/Index?noticeUID=CO1.NTC.5912118&amp;isFromPublicArea=True&amp;isModal=true&amp;asPopupView=true</t>
  </si>
  <si>
    <t>MC-CPS-1090-2024</t>
  </si>
  <si>
    <t>1090-2024</t>
  </si>
  <si>
    <t>Alfonso Enrique Puello Sánchez</t>
  </si>
  <si>
    <t>prestar los servicios profesionales para apoyar al grupo de infraestructura cultural, en la revisión y seguimiento administrativo, técnico y presupuestal de los proyectos y contratos que le sean asignados.</t>
  </si>
  <si>
    <t>https://community.secop.gov.co/Public/Tendering/OpportunityDetail/Index?noticeUID=CO1.NTC.5873326&amp;isFromPublicArea=True&amp;isModal=true&amp;asPopupView=true</t>
  </si>
  <si>
    <t>MC-CPS-1091-2024</t>
  </si>
  <si>
    <t>1091-2024</t>
  </si>
  <si>
    <t>Carlos Alberto Morales Acosta</t>
  </si>
  <si>
    <t>PRESTAR LOS SERVICIOS PROFESIONALES A LA DIRECCIÓN DE POBLACIONES PARA APOYAR Y PROMOVER EL ENFOQUE DIFERENCIAL DE LOS PROGRAMAS, LÍNEAS Y ESTRATEGIAS ORIENTADAS A LA ATENCIÓN INTEGRAL DE LA POBLACIÓN CAMPESINA.</t>
  </si>
  <si>
    <t>https://community.secop.gov.co/Public/Tendering/OpportunityDetail/Index?noticeUID=CO1.NTC.5868401&amp;isFromPublicArea=True&amp;isModal=true&amp;asPopupView=true</t>
  </si>
  <si>
    <t>MC-CPS-1092-2024</t>
  </si>
  <si>
    <t>1092-2024</t>
  </si>
  <si>
    <t>Diana Patricia Quintero Rodrígez</t>
  </si>
  <si>
    <t>PRESTAR LOS SERVICIOS PROFESIONALES A LA DIRECCIÓN DE POBLACIONES PARA APOYAR LA IMPLEMENTACIÓN DE POLÍTICAS PÚBLICAS Y ACCIONES QUE PROMUEVAN LA GARANTIA DE DERECHOS SOCIALES Y CULTURALES DE LOS GRUPOS ÉTNICOS</t>
  </si>
  <si>
    <t>https://community.secop.gov.co/Public/Tendering/OpportunityDetail/Index?noticeUID=CO1.NTC.5868955&amp;isFromPublicArea=True&amp;isModal=true&amp;asPopupView=true</t>
  </si>
  <si>
    <t>MC-CPS-1093-2024</t>
  </si>
  <si>
    <t>1093-2024</t>
  </si>
  <si>
    <t>Luis Carlos Avila Rojas</t>
  </si>
  <si>
    <t>PRESTAR SERVICIOS PROFESIONALES A LA DIRECCIÓN DE PATRIMONIO Y MEMORIA PARA APOYAR EL DESARROLLO, PRUEBAS Y PUESTAS EN PRODUCCIÓN DE LOS SISTEMAS DE INFORMACIÓN DE LA DIRECCIÓN; ASÍ COMO APOYAR TAREAS DE MANTENIMIENTO CORRECTIVO Y EVOLUTIVO SOBRE DESARROLLOS EXISTENTES</t>
  </si>
  <si>
    <t>https://community.secop.gov.co/Public/Tendering/OpportunityDetail/Index?noticeUID=CO1.NTC.5856513&amp;isFromPublicArea=True&amp;isModal=true&amp;asPopupView=true</t>
  </si>
  <si>
    <t>MC-CPS-1094-2024</t>
  </si>
  <si>
    <t>1094-2024</t>
  </si>
  <si>
    <t>Alejandra Amaya Gomez</t>
  </si>
  <si>
    <t>PRESTAR SERVICIOS PROFESIONALES AL GRUPO DE PATRIMONIO CULTURAL INMATERIAL PARA APOYAR LOS PROCESOS ADMINISTRATIVOS, FINANCIEROS Y DE PLANEACIÓN DE LOS PROCESOS A REALIZAR CON LAS MANIFESTACIONES CULTURALES</t>
  </si>
  <si>
    <t>https://community.secop.gov.co/Public/Tendering/OpportunityDetail/Index?noticeUID=CO1.NTC.5856808&amp;isFromPublicArea=True&amp;isModal=true&amp;asPopupView=true</t>
  </si>
  <si>
    <t>MC-CPS-1095-2024</t>
  </si>
  <si>
    <t>1095-2024</t>
  </si>
  <si>
    <t>Grey Milena Jimenez Anaya</t>
  </si>
  <si>
    <t>PRESTAR SERVICIOS PROFESIONALES A LA DIRECCIÓN DE PATRIMONIO Y MEMORIA PARA APOYAR EL DESARROLLO E IMPLEMENTACIÓN, SOPORTE, MANTENIMIENTO SOBRE DESARROLLOS EXISTENTES DE LOS SISTEMAS DE INFORMACIÓN DE LA DIRECCIÓN DE PATRIMONIO Y MEMORIA, CON ÉNFASIS EN LAS NECESIDADES DEL PROGRAMA NACIONAL DE VIGÍAS DEL PATRIMONIO CULTURAL.</t>
  </si>
  <si>
    <t>https://community.secop.gov.co/Public/Tendering/OpportunityDetail/Index?noticeUID=CO1.NTC.5856913&amp;isFromPublicArea=True&amp;isModal=true&amp;asPopupView=true</t>
  </si>
  <si>
    <t>MC-CPS-1096-2024</t>
  </si>
  <si>
    <t>1096-2024</t>
  </si>
  <si>
    <t>Claudia Helena Rodriguez Rodríguez</t>
  </si>
  <si>
    <t>PRESTAR LOS SERVICIOS PROFESIONALES A LA DIRECCIÓN DE POBLACIONES PARA ACOMPAÑAR LA ATENCIÓN INTEGRAL A LA PRIMERA INFANCIA, INFANCIA Y ADOLESCENCIA, CON ENFOQUE DIFERENCIAL INTERSECCIONAL E INTERCULTURA</t>
  </si>
  <si>
    <t>https://community.secop.gov.co/Public/Tendering/OpportunityDetail/Index?noticeUID=CO1.NTC.5883151&amp;isFromPublicArea=True&amp;isModal=true&amp;asPopupView=true</t>
  </si>
  <si>
    <t>MC-CPS-1097-2024</t>
  </si>
  <si>
    <t>1097-2024</t>
  </si>
  <si>
    <t>Angela Yolima Sanabria Saenz</t>
  </si>
  <si>
    <t>PRESTAR SERVICIOS DE APOYO A LA GESTIÓN EN LAS ACCIONES NECESARIAS PARA IMPULSAR LAS ACTIVIDADES PRODUCTIVAS ASOCIADAS A LA ECONÓMIA POPULAR DE ARTESANOS, CAMPESINOS Y PRESTADORES DE SERVICIOS TURISTICOS PATRIMONIALES</t>
  </si>
  <si>
    <t>https://community.secop.gov.co/Public/Tendering/OpportunityDetail/Index?noticeUID=CO1.NTC.5857525&amp;isFromPublicArea=True&amp;isModal=true&amp;asPopupView=true</t>
  </si>
  <si>
    <t>MC-CPS-1098-2024</t>
  </si>
  <si>
    <t>1098-2024</t>
  </si>
  <si>
    <t>Oscar Humberto Medina Acero</t>
  </si>
  <si>
    <t>PRESTAR SERVICIOS PROFESIONALES AL GRUPO DE PATRIMONIO CULTURAL INMUEBLE URBANO APOYANDO EL ESTUDIO, EVALUACIÓN Y ASISTENCIA TÉCNICA EN PROYECTOS DE INTERVENCIÓN ESTRUCTURALES Y REDES DE SERVICIO, ASÍ COMO DE ESPACIO PÚBLICO EN CENTROS HISTÓRICOS Y ZONA DE INFLUENCIA DE LOS BIENES DECLARADOS DEL ÁMBITO NACIONAL</t>
  </si>
  <si>
    <t>https://community.secop.gov.co/Public/Tendering/OpportunityDetail/Index?noticeUID=CO1.NTC.5861460&amp;isFromPublicArea=True&amp;isModal=true&amp;asPopupView=true</t>
  </si>
  <si>
    <t>MC-CPS-1099-2024</t>
  </si>
  <si>
    <t>1099-2024</t>
  </si>
  <si>
    <t>Maria Jose Posada Venegas</t>
  </si>
  <si>
    <t>PRESTAR SERVICIOS PROFESIONALES PARA APOYAR LA FORMULACIÓN Y PUESTA EN MARCHA DE LA ESTRATEGIA DE COMUNICACIÓN RELACIONADA CON LA EJECUCIÓN DEL PLAN ESPECIAL DE MANEJO Y PROTECCIÓN (PEMP) DEL HOSPITAL SAN JUAN DE DIOS E INSTITUTO MATERNO INFANTIL</t>
  </si>
  <si>
    <t>https://community.secop.gov.co/Public/Tendering/OpportunityDetail/Index?noticeUID=CO1.NTC.5861556&amp;isFromPublicArea=True&amp;isModal=true&amp;asPopupView=true</t>
  </si>
  <si>
    <t>MC-CPS-1100-2024</t>
  </si>
  <si>
    <t>1100-2024</t>
  </si>
  <si>
    <t>Paola Alexandra Quiroga Gonzalez</t>
  </si>
  <si>
    <t>APOYO A LA GESTIÓN PARA EL GRUPO DE GESTIÓN ADMINISTRATIVA Y DE SERVICIOS EN LAS ACTIVIDADES DE SEGUIMIENTO Y GESTIÓN AL PROCESO DE INVENTARIO</t>
  </si>
  <si>
    <t>https://community.secop.gov.co/Public/Tendering/OpportunityDetail/Index?noticeUID=CO1.NTC.5877521&amp;isFromPublicArea=True&amp;isModal=true&amp;asPopupView=true</t>
  </si>
  <si>
    <t>MC-CPS-1101-2024</t>
  </si>
  <si>
    <t>1101-2024</t>
  </si>
  <si>
    <t>Hugo Jimenez Avila</t>
  </si>
  <si>
    <t>Prestar los servicios profesionales para apoyar a la Secretaría General en la coordinación y articulación de la versión final del manual de funciones de la entidad, en el marco de las acciones de fortalecimiento y rediseño institucional del Ministerio de las Culturas, las Artes y los Saberes.</t>
  </si>
  <si>
    <t>https://community.secop.gov.co/Public/Tendering/OpportunityDetail/Index?noticeUID=CO1.NTC.5870308&amp;isFromPublicArea=True&amp;isModal=true&amp;asPopupView=true</t>
  </si>
  <si>
    <t>MC-CPS-1102-2024</t>
  </si>
  <si>
    <t>1102-2024</t>
  </si>
  <si>
    <t>Helber Aponte Torres</t>
  </si>
  <si>
    <t>PRESTAR SERVICIOS PROFESIONALES PARA APOYAR A LA COORDINACIÓN DEL PROGRAMA NACIONAL DE ESCUELAS TALLER CON EL SEGUIMIENTO, ACOMPAÑAMIENTO Y APOYO CONTABLE, ADMINISTRATIVO Y FINANCIERO DEL PNET.</t>
  </si>
  <si>
    <t>https://community.secop.gov.co/Public/Tendering/OpportunityDetail/Index?noticeUID=CO1.NTC.5865510&amp;isFromPublicArea=True&amp;isModal=true&amp;asPopupView=true</t>
  </si>
  <si>
    <t>MC-CPS-1104-2024</t>
  </si>
  <si>
    <t>1104-2024</t>
  </si>
  <si>
    <t>Paola Ximena Cárdenas Jaramillo</t>
  </si>
  <si>
    <t>PRESTAR SERVICIOS PROFESIONALES A LA DIRECCIÓN DE POBLACIONES PARA APOYAR LA IMPLEMENTACIÓN DE UNA ESTRATEGIA DE LECTURA, ESCRITURA, ORALIDAD Y CREACIÓN PARA LA PRIMERA INFANCIA, INFANCIA Y ADOLESCENCIA.</t>
  </si>
  <si>
    <t>https://community.secop.gov.co/Public/Tendering/OpportunityDetail/Index?noticeUID=CO1.NTC.5868602&amp;isFromPublicArea=True&amp;isModal=true&amp;asPopupView=true</t>
  </si>
  <si>
    <t>MC-CPS-1105-2024</t>
  </si>
  <si>
    <t>1105-2024</t>
  </si>
  <si>
    <t>Angela Patricia Fitata Velasquez</t>
  </si>
  <si>
    <t>PRESTACIÓN DE SERVICIOS PROFESIONALES A LA DIRECCIÓN DE POBLACIONES DEL MINISTERIO DE LAS CULTURAS, LAS ARTES Y LOS SABERES, PARA EL APOYO A LA GESTIÓN ADMINISTRATIVA, CONTRACTUAL Y DE PLANEACIÓ</t>
  </si>
  <si>
    <t>https://community.secop.gov.co/Public/Tendering/OpportunityDetail/Index?noticeUID=CO1.NTC.5875671&amp;isFromPublicArea=True&amp;isModal=true&amp;asPopupView=true</t>
  </si>
  <si>
    <t>MC-CPS-1106-2024</t>
  </si>
  <si>
    <t>1106-2024</t>
  </si>
  <si>
    <t>Daly Yaneth Lerma Gutiérrez</t>
  </si>
  <si>
    <t>Prestar servicios profesionales a la dirección de Fomento Regional del Ministerio de las Culturas, las Artes y los Saberes para apoyar la orientación e implementación de los planes, proyectos y programas de la dirección, en el marco de la consolidación del sistema nacional de cultura y acompañamiento de las acciones encaminadas al fortalecimiento de la gobernanza cultural</t>
  </si>
  <si>
    <t>https://community.secop.gov.co/Public/Tendering/OpportunityDetail/Index?noticeUID=CO1.NTC.5902721&amp;isFromPublicArea=True&amp;isModal=true&amp;asPopupView=true</t>
  </si>
  <si>
    <t>MC-CPS-1108-2024</t>
  </si>
  <si>
    <t>1108-2024</t>
  </si>
  <si>
    <t>Juan Sebastian Mendieta Acosta</t>
  </si>
  <si>
    <t>PRESTAR SERVICIOS PROFESIONALES AL GRUPO DE INVESTIGACIÓN Y DOCUMENTACIÓN DE LA DIRECCIÓN DE PATRIMONIO Y MEMORIA EN LOS ASUNTOS RELACIONADOS CON LA DIFUSIÓN, REPOSICIONAMIENTO, MARKETING Y COMUNICACIÓN DEL PROGRAMA NACIONAL VIGÍAS DEL PATRIMONIO CULTURAL.</t>
  </si>
  <si>
    <t>MC-CPS-1109-2024</t>
  </si>
  <si>
    <t>1109-2024</t>
  </si>
  <si>
    <t>Elsy Ernestina Conde Lozan</t>
  </si>
  <si>
    <t>Prestar servicios profesionales a la Dirección de Artes, para el apoyo de las actividades administrativas y de seguimiento requeridas en la implementación de las estrategias y líneas de acción del Programa Sonidos para la Construcción de Pa</t>
  </si>
  <si>
    <t>https://community.secop.gov.co/Public/Tendering/OpportunityDetail/Index?noticeUID=CO1.NTC.5899698&amp;isFromPublicArea=True&amp;isModal=true&amp;asPopupView=true</t>
  </si>
  <si>
    <t>MC-CPS-1110-2024</t>
  </si>
  <si>
    <t>1110-2024</t>
  </si>
  <si>
    <t>Diego Alejandro Rodriguez Castañeda</t>
  </si>
  <si>
    <t>PRESTAR LOS SERVICIOS PROFESIONALES A LA DIRECCIÓN DE ARTES - GRUPO DE MÚSICA -PLAN NACIONAL DE MÚSICA PARA LA CONVIVENCIA – PNMC, EN LO RELACIONADO CON LA PLANEACIÓN, CONCERTACIÓN, SEGUIMIENTO, SISTEMATIZACIÓN Y EVALUACIÓN DE LOS DIFERENTES PROYECTOS QUE DESARROLLAN A NIVEL TERRITORIAL, SECTORIAL Y POBLACIONAL DEL COMPONENTE DE FORMACIÓN</t>
  </si>
  <si>
    <t>https://community.secop.gov.co/Public/Tendering/OpportunityDetail/Index?noticeUID=CO1.NTC.5881220&amp;isFromPublicArea=True&amp;isModal=true&amp;asPopupView=true</t>
  </si>
  <si>
    <t>MC-CPS-1111-2024</t>
  </si>
  <si>
    <t>1111-2024</t>
  </si>
  <si>
    <t>Carlos Mario Rosero Muñoz</t>
  </si>
  <si>
    <t>PRESTAR LOS SERVICIOS PROFESIONALES PARA APOYAR EL DESARROLLO CONTINUO, SOPORTE Y EL ASEGURAMIENTO DE CALIDAD DE LOS DESARROLLOS DEL PORTAL UNIFICADO DE TRAMITES, EL SISTEMA DE INFORMACIÓN Y REGISTRO CINEMATOGRÁFICO SIREC Y TRÁMITES EN LÍNEA</t>
  </si>
  <si>
    <t>https://community.secop.gov.co/Public/Tendering/OpportunityDetail/Index?noticeUID=CO1.NTC.5925366&amp;isFromPublicArea=True&amp;isModal=true&amp;asPopupView=true</t>
  </si>
  <si>
    <t>MC-CPS-1113-2024</t>
  </si>
  <si>
    <t>1113-2024</t>
  </si>
  <si>
    <t>Harol Andres Zamora Mondragón</t>
  </si>
  <si>
    <t>PRESTAR LOS SERVICIOS PROFESIONALES A LA DIRECCIÓN DE AUDIOVISUALES CINE Y MEDIOS INTERACTIVOS, PARA APOYAR EL DESARROLLO CONTINUO Y EL SOPORTE DEL PORTAL UNIFICADO DE TRAMITES EN LA CAPA BACKEND Y SU CONEXIÓN DIRECTA CON EL SISTEMA DE INFORMACIÓN Y REGISTRO CINEMATOGRÁFICO SIREC</t>
  </si>
  <si>
    <t>https://community.secop.gov.co/Public/Tendering/OpportunityDetail/Index?noticeUID=CO1.NTC.5912450&amp;isFromPublicArea=True&amp;isModal=true&amp;asPopupView=true</t>
  </si>
  <si>
    <t>MC-CPS-1114-2024</t>
  </si>
  <si>
    <t>1114-2024</t>
  </si>
  <si>
    <t>Ana Maria Niño Ballesteros</t>
  </si>
  <si>
    <t>https://community.secop.gov.co/Public/Tendering/OpportunityDetail/Index?noticeUID=CO1.NTC.5891340&amp;isFromPublicArea=True&amp;isModal=true&amp;asPopupView=true</t>
  </si>
  <si>
    <t>MC-CPS-1116-2024</t>
  </si>
  <si>
    <t>1116-2024</t>
  </si>
  <si>
    <t>Juliana Echeverri Gomez</t>
  </si>
  <si>
    <t>PRESTAR SERVICIOS PROFESIONALES PARA GENERAR, OPTIMIZAR Y MANTENER INTERFACES WEB UX/UI DEL MINISTERIO DE LAS CULTURAS LAS ARTES Y LOS SABERE</t>
  </si>
  <si>
    <t>https://community.secop.gov.co/Public/Tendering/OpportunityDetail/Index?noticeUID=CO1.NTC.5875571&amp;isFromPublicArea=True&amp;isModal=true&amp;asPopupView=true</t>
  </si>
  <si>
    <t>MC-CPS-1117-2024</t>
  </si>
  <si>
    <t>1117-2024</t>
  </si>
  <si>
    <t>Karen Astrid Ramos Castro</t>
  </si>
  <si>
    <t>PRESTAR SERVICIOS PROFESIONALES PARA APOYAR EL DISEÑO E IMPLEMENTACIÓN DE LAS RUTAS METODOLÓGICAS Y HERRAMIENTAS NECESARIAS QUE FACILITEN LA INCLUSIÓN SOCIOECONÓMICA DE LOS APRENDICES Y COMUNIDAD EN GENERAL DE LAS ESCUELAS TALLER</t>
  </si>
  <si>
    <t>https://community.secop.gov.co/Public/Tendering/OpportunityDetail/Index?noticeUID=CO1.NTC.5968722&amp;isFromPublicArea=True&amp;isModal=true&amp;asPopupView=true</t>
  </si>
  <si>
    <t>MC-CPS-1118-2024</t>
  </si>
  <si>
    <t>1118-2024</t>
  </si>
  <si>
    <t>Henry Alberto Rodriguez Torre</t>
  </si>
  <si>
    <t>PRESTAR SERVICIOS PROFESIONALES AL GRUPO ESCUELAS TALLER APOYANDO EL PLAN DE MEJORAMIENTO DE LOS PROCESOS ADMINISTRATIVOS, TÉCNICOS, FINANCIEROS Y CONTABLES, DANDO CUMPLIMIENTO A LOS PLANES DE ACCIÓN Y PRESUPUESTOS APROBADOS POR EL MINISTERIO DE LAS CULTURAS, LAS ARTES Y LOS SABERES</t>
  </si>
  <si>
    <t>https://community.secop.gov.co/Public/Tendering/OpportunityDetail/Index?noticeUID=CO1.NTC.5885842&amp;isFromPublicArea=True&amp;isModal=true&amp;asPopupView=true</t>
  </si>
  <si>
    <t>MC-CPS-1119-2024</t>
  </si>
  <si>
    <t>1119-2024</t>
  </si>
  <si>
    <t>Leydi Rocio Chitivo</t>
  </si>
  <si>
    <t>Prestar los servicios profesionales para apoyar desde el componente social la etapa de viabilización de proyectos y ejecución de contratos a cargo del Grupo de Infraestructura Cultural.</t>
  </si>
  <si>
    <t>https://community.secop.gov.co/Public/Tendering/OpportunityDetail/Index?noticeUID=CO1.NTC.5890228&amp;isFromPublicArea=True&amp;isModal=true&amp;asPopupView=true</t>
  </si>
  <si>
    <t>MC-CPS-1120-2024</t>
  </si>
  <si>
    <t>1120-2024</t>
  </si>
  <si>
    <t>Randy Rafael Bermudez Robles</t>
  </si>
  <si>
    <t>https://community.secop.gov.co/Public/Tendering/OpportunityDetail/Index?noticeUID=CO1.NTC.5891591&amp;isFromPublicArea=True&amp;isModal=true&amp;asPopupView=true</t>
  </si>
  <si>
    <t>MC-CPS-1121-2024</t>
  </si>
  <si>
    <t>1121-2024</t>
  </si>
  <si>
    <t>Luisa Fernanda Urrutia Corredo</t>
  </si>
  <si>
    <t>Prestar servicios profesionales para apoyar jurídicamente a la Secretaría General en la gestión y seguimiento de los procesos de incumplimiento y demás asuntos jurídicos requeridos para el desarrollo de las funciones a cargo de la dependencia.</t>
  </si>
  <si>
    <t>https://community.secop.gov.co/Public/Tendering/OpportunityDetail/Index?noticeUID=CO1.NTC.5891566&amp;isFromPublicArea=True&amp;isModal=true&amp;asPopupView=true</t>
  </si>
  <si>
    <t>MC-CPS-1122-2024</t>
  </si>
  <si>
    <t>1122-2024</t>
  </si>
  <si>
    <t>Omar Rodrigo Arias Romero</t>
  </si>
  <si>
    <t>Prestar servicios profesionales para apoyar las actividades requeridas para el montaje y estructuración de una plataforma, que permita el monitoreo en tiempo real del avance sobre los compromisos adquiridos por el Ministerio</t>
  </si>
  <si>
    <t>https://community.secop.gov.co/Public/Tendering/OpportunityDetail/Index?noticeUID=CO1.NTC.5888001&amp;isFromPublicArea=True&amp;isModal=true&amp;asPopupView=true</t>
  </si>
  <si>
    <t>MC-CPS-1123-2024</t>
  </si>
  <si>
    <t>1123-2024</t>
  </si>
  <si>
    <t>Daniel Gutierrez Ordoñez</t>
  </si>
  <si>
    <t>Prestar servicios profesionales a la Biblioteca Nacional de Colombia - Grupo de Desarrollo de Colecciones en los procesos de recuperación de colecciones y el seguimiento y gestión de donaciones según los proyectos, políticas y procedimientos definidos por la Biblioteca Nacional.</t>
  </si>
  <si>
    <t>https://community.secop.gov.co/Public/Tendering/OpportunityDetail/Index?noticeUID=CO1.NTC.5887559&amp;isFromPublicArea=True&amp;isModal=true&amp;asPopupView=true</t>
  </si>
  <si>
    <t>MC-CPS-1125-2024</t>
  </si>
  <si>
    <t>1125-2024</t>
  </si>
  <si>
    <t>Carmen Yolanda Villabona</t>
  </si>
  <si>
    <t>Prestar servicios profesionales al Ministerio apoyando en la elaboración y el desarrollo del componente de gestión administrativa y jurídica del programa Sonidos para la Construcción de Paz</t>
  </si>
  <si>
    <t>https://community.secop.gov.co/Public/Tendering/OpportunityDetail/Index?noticeUID=CO1.NTC.5899268&amp;isFromPublicArea=True&amp;isModal=true&amp;asPopupView=true</t>
  </si>
  <si>
    <t>MC-CPS-1126-2024</t>
  </si>
  <si>
    <t>1126-2024</t>
  </si>
  <si>
    <t>Juliana Escobar Cuellar</t>
  </si>
  <si>
    <t>PRESTAR LOS SERVICIOS PROFESIONALES A LA DIRECCIÓN DE ARTES PARA APOYAR DE MANERA TRANSVERSAL EL DISEÑO, IMPLEMENTACIÓN Y EVALUACIÓN DE LOS PROCESOS ASOCIADOS AL SISTEMA NACIONAL DE EDUCACIÓN Y FORMACIÓN ARTÍ4STICA Y CULTURAL, EN CONSONANCIA CON LAS POLÍTICAS, PLANES Y PROYECTOS DE LAS DEPENDENCIAS Y ÁREAS DEL MINISTERIO DE LAS CULTURAS, LAS ARTES Y LOS SABERES</t>
  </si>
  <si>
    <t>https://community.secop.gov.co/Public/Tendering/OpportunityDetail/Index?noticeUID=CO1.NTC.5926534&amp;isFromPublicArea=True&amp;isModal=true&amp;asPopupView=true</t>
  </si>
  <si>
    <t>MC-CPS-1127-2024</t>
  </si>
  <si>
    <t>1127-2024</t>
  </si>
  <si>
    <t>Jhair Alexander Cantor Mongui</t>
  </si>
  <si>
    <t>https://community.secop.gov.co/Public/Tendering/OpportunityDetail/Index?noticeUID=CO1.NTC.5900589&amp;isFromPublicArea=True&amp;isModal=true&amp;asPopupView=true</t>
  </si>
  <si>
    <t>MC-CPS-1129-2024</t>
  </si>
  <si>
    <t>1129-2024</t>
  </si>
  <si>
    <t>Carolina Pinzon Rivera</t>
  </si>
  <si>
    <t>PRESTAR SERVICIOS PROFESIONALES A LA DIRECCIÓN DE ARTES PARA EL APOYO AL DISEÑO, IMPLEMENTACIÓN Y DESARROLLO DE LOS PROCESOS Y CONVOCATORIAS ASOCIADAS A PROCESOS DE FORMACIÓN ARTÍSTICA, EN CONSONANCIA CON LAS PLANES Y PROYECTOS DE LAS DEPENDENCIAS Y ÁREAS DE LA DIRECCIÓN DE ARTES.</t>
  </si>
  <si>
    <t>https://community.secop.gov.co/Public/Tendering/OpportunityDetail/Index?noticeUID=CO1.NTC.5924553&amp;isFromPublicArea=True&amp;isModal=true&amp;asPopupView=true</t>
  </si>
  <si>
    <t>MC-CPS-1130-2024</t>
  </si>
  <si>
    <t>1130-2024</t>
  </si>
  <si>
    <t>Claudia Del Carmen Rosales Suarez</t>
  </si>
  <si>
    <t>PRESTAR SERVICIOS PROFESIONALES PARA APOYAR LA GESTIÓN, EJECUCIÓN Y DESARROLLO DE PROYECTOS ESTABLECIDOS POR LA DIRECCIÓN DE PATRIMONIO PARA LA PROTECCIÓN DE PATRIMONIO CULTURAL COLOMBIANO</t>
  </si>
  <si>
    <t>https://community.secop.gov.co/Public/Tendering/OpportunityDetail/Index?noticeUID=CO1.NTC.5901103&amp;isFromPublicArea=True&amp;isModal=true&amp;asPopupView=true</t>
  </si>
  <si>
    <t>MC-CPS-1133-2024</t>
  </si>
  <si>
    <t>1133-2024</t>
  </si>
  <si>
    <t>Jaime Gallo Aguilar</t>
  </si>
  <si>
    <t>Prestar servicios de apoyo a la gestión a la Biblioteca Nacional de Colombia BNC, con el propósito de realizar las actividades requeridas la organización, preparación, ubicación y acceso al acervo bibliográfico y documental que custodia en sus colecciones la BNC</t>
  </si>
  <si>
    <t>https://community.secop.gov.co/Public/Tendering/OpportunityDetail/Index?noticeUID=CO1.NTC.5900855&amp;isFromPublicArea=True&amp;isModal=true&amp;asPopupView=true</t>
  </si>
  <si>
    <t>MC-CPS-1134-2024</t>
  </si>
  <si>
    <t>1134-2024</t>
  </si>
  <si>
    <t>Alcibiades Galeano Torres</t>
  </si>
  <si>
    <t>Prestar servicios profesionales, para apoyar el mantenimiento, ejecución e implementación sobre aplicativos Nuevos y existentes con enfoque en el desarrollo software bajo la plataforma angular, establecidas por el ministerio de las culturas.</t>
  </si>
  <si>
    <t>https://community.secop.gov.co/Public/Tendering/OpportunityDetail/Index?noticeUID=CO1.NTC.5920211&amp;isFromPublicArea=True&amp;isModal=true&amp;asPopupView=true</t>
  </si>
  <si>
    <t>MC-CPS-1136-2024</t>
  </si>
  <si>
    <t>1136-2024</t>
  </si>
  <si>
    <t>Willinton Albornoz Quejada</t>
  </si>
  <si>
    <t>Prestar servicios profesionales a la Biblioteca Nacional de Colombia en los procesos de planeación, desarrollo y seguimiento a la implementación del Plan Nacional de Lectura, Escritura, Oralidad y Bibliotecas - PNLEOB - en el departamento del Chocó</t>
  </si>
  <si>
    <t>https://community.secop.gov.co/Public/Tendering/OpportunityDetail/Index?noticeUID=CO1.NTC.5914652&amp;isFromPublicArea=True&amp;isModal=true&amp;asPopupView=true</t>
  </si>
  <si>
    <t>MC-CPS-1138-2024</t>
  </si>
  <si>
    <t>1138-2024</t>
  </si>
  <si>
    <t>John Alexander Campos Martinez</t>
  </si>
  <si>
    <t>PRESTAR SERVICIOS PROFESIONALES A LA DIRECCIÓN DE PATRIMONIO Y MEMORIA DEL MINISTERIO DE LAS CULTURAS, LAS ARTES Y LOS SABERES DESDE EL APOYO A LA ACTIVACIÓN Y DIVULGACIÓN DEL PATRIMONIO CULTURAL Y LA GENERACIÓN DE PROCESOS DE FORMACIÓN EN EL MARCO DEL SISTEMA DE EDUCACIÓN Y FORMACIÓN ARTÍSTICA Y CULTURAL, SINEFAC Y LOS PATRIMONIOS INTEGRADOS.</t>
  </si>
  <si>
    <t>https://community.secop.gov.co/Public/Tendering/OpportunityDetail/Index?noticeUID=CO1.NTC.5918215&amp;isFromPublicArea=True&amp;isModal=true&amp;asPopupView=true</t>
  </si>
  <si>
    <t>MC-CPS-1139-2024</t>
  </si>
  <si>
    <t>1139-2024</t>
  </si>
  <si>
    <t>Maria Camila Leal Becerra</t>
  </si>
  <si>
    <t>Apoyo a la Gestión para el Grupo de Gestión Administrativa y De Servicios en las actividades necesarias para realizar el seguimiento contractual y administrativo al proceso de inventarios y a los bienes muebles e inmuebles que se encuentran en calidad de comodato</t>
  </si>
  <si>
    <t>https://community.secop.gov.co/Public/Tendering/OpportunityDetail/Index?noticeUID=CO1.NTC.5939172&amp;isFromPublicArea=True&amp;isModal=true&amp;asPopupView=true</t>
  </si>
  <si>
    <t>MC-CPS-1141-2024</t>
  </si>
  <si>
    <t>1141-2024</t>
  </si>
  <si>
    <t>Valeria Ines Barbero</t>
  </si>
  <si>
    <t>PRESTAR SUS SERVICIOS PROFESIONALES A LA DIRECCIÓN DE PATRIMONIO Y MEMORIA EN LOS PROCESOS RELACIONADOS CON LA GESTIÓN DEL PLAN DE MANEJO DEL PAISAJE CULTURAL CAFETERO DE COLOMBIA, LOS PAISAJES CULTURALES Y EL PATRIMONIO CULTURAL.</t>
  </si>
  <si>
    <t>https://community.secop.gov.co/Public/Tendering/OpportunityDetail/Index?noticeUID=CO1.NTC.5926040&amp;isFromPublicArea=True&amp;isModal=true&amp;asPopupView=true</t>
  </si>
  <si>
    <t>MC-CPS-1143-2024</t>
  </si>
  <si>
    <t>1143-2024</t>
  </si>
  <si>
    <t>Erika Johanna Sarmiento Perdomo</t>
  </si>
  <si>
    <t>PRESTAR SERVICIOS PROFESIONALES A LA DIRECCIÓN DE AUDIOVISUALES CINE Y MEDIOS INTERACTIVOS, PARA APOYAR LA ORGANIZACIÓN, CONSOLIDACIÓN, TRAMITE Y SEGUIMIENTO DE LAS ACTIVIDADES ADMINISTRATIVAS Y DE PLANEACIÓN DE LOS PROCESOS QUE ADELANTE LA DEPENDENCIA</t>
  </si>
  <si>
    <t>https://community.secop.gov.co/Public/Tendering/OpportunityDetail/Index?noticeUID=CO1.NTC.5937672&amp;isFromPublicArea=True&amp;isModal=true&amp;asPopupView=true</t>
  </si>
  <si>
    <t>MC-CPS-1145-2024</t>
  </si>
  <si>
    <t>1145-2024</t>
  </si>
  <si>
    <t>Sebastian Llano Vesca</t>
  </si>
  <si>
    <t>PRESTAR SERVICIOS DE APOYO A LA GESTIÓN EN LA ASISTENCIA TÉCNICA DE LOS PROYECTOS A CARGO DEL GRUPO DE INFRAESTRUCTURA CULTURAL.</t>
  </si>
  <si>
    <t>https://community.secop.gov.co/Public/Tendering/OpportunityDetail/Index?noticeUID=CO1.NTC.5944902&amp;isFromPublicArea=True&amp;isModal=true&amp;asPopupView=true</t>
  </si>
  <si>
    <t>MC-CPS-1146-2024</t>
  </si>
  <si>
    <t>1146-2024</t>
  </si>
  <si>
    <t>Lila Esther Silgado Villadiego</t>
  </si>
  <si>
    <t>PRESTAR SERVICIOS PROFESIONALES PARA EL APOYO A LA COORDINACIÓN DEL GRUPO DE DIVULGACIÓN Y PRENSA, EN LA ELABORACIÓN DE ESTRATEGIAS Y PLANES DE MEDIOS PARA LA DIVULGACIÓN DE LOS PLANES, PROGRAMAS, PROYECTOS, CONVOCATORIAS A MEDIOS DE COMUNICACIÓN Y EVENTOS DEL MINISTERIO EN LOS MEDIOS DE COMUNICACIÓN Y OTROS CANALES INFORMATIVOS.</t>
  </si>
  <si>
    <t>https://community.secop.gov.co/Public/Tendering/OpportunityDetail/Index?noticeUID=CO1.NTC.5931407&amp;isFromPublicArea=True&amp;isModal=true&amp;asPopupView=true</t>
  </si>
  <si>
    <t>MC-CPS-1147-2024</t>
  </si>
  <si>
    <t>1147-2024</t>
  </si>
  <si>
    <t>Jenny Alejandra Reyes Díaz</t>
  </si>
  <si>
    <t>Prestar los servicios profesionales especializados para apoyar jurídicamente la etapa precontractual, contractual y postcontractual de los contratos y convenios a cargo del Grupo de Infraestructura Cultural.</t>
  </si>
  <si>
    <t>https://community.secop.gov.co/Public/Tendering/OpportunityDetail/Index?noticeUID=CO1.NTC.5945346&amp;isFromPublicArea=True&amp;isModal=true&amp;asPopupView=true</t>
  </si>
  <si>
    <t>MC-CPS-1148-2024</t>
  </si>
  <si>
    <t>1148-2024</t>
  </si>
  <si>
    <t>Diego Mauricio Martinez Celis</t>
  </si>
  <si>
    <t>PRESTAR SERVICIOS PROFESIONALES AL GRUPO DE INVESTIGACIÓN Y DOCUMENTACIÓN DE LA DIRECCIÓN DE PATRIMONIO Y MEMORIA APOYANDO LA GENERACIÓN DE RECURSOS Y HERRAMIENTAS DE DIFUSIÓN, APROPIACIÓN SOCIAL, FORMACIÓN Y EL FOMENTO DEL PATRIMONIO CULTURAL A TRAVÉS PROGRAMA NACIONAL DE VIGÍAS DEL PATRIMONIO CULTURAL</t>
  </si>
  <si>
    <t>https://community.secop.gov.co/Public/Tendering/OpportunityDetail/Index?noticeUID=CO1.NTC.5932061&amp;isFromPublicArea=True&amp;isModal=true&amp;asPopupView=true</t>
  </si>
  <si>
    <t>MC-CPS-1149-2024</t>
  </si>
  <si>
    <t>1149-2024</t>
  </si>
  <si>
    <t>Jasson Ivan Pinillos Hincapie</t>
  </si>
  <si>
    <t>PRESTAR SERVICIOS PROFESIONALES A LA DIRECCIÓN DE ARTES EN EL SEGUIMIENTO Y ARTICULACIÓN DE AGENDAS PARA EL ACOMPAÑAMIENTO A POBLACIONES PRIORIZADAS Y AL SECTOR ARTÍSTICO, EN ARTICULACIÓN CON DEPENDENCIAS INTERNAS, ENTIDADES ADSCRITAS Y AQUELLAS QUE SE REQUIERAN</t>
  </si>
  <si>
    <t>https://community.secop.gov.co/Public/Tendering/OpportunityDetail/Index?noticeUID=CO1.NTC.5938383&amp;isFromPublicArea=True&amp;isModal=true&amp;asPopupView=true</t>
  </si>
  <si>
    <t>MC-CPS-1150-2024</t>
  </si>
  <si>
    <t>1150-2024</t>
  </si>
  <si>
    <t>Sebastian Suarez Ramirez</t>
  </si>
  <si>
    <t>PRESTAR LOS SERVICIOS PROFESIONALES A LA DIRECCIÓN DE PATRIMONIO Y MEMORIA PARA EL APOYO Y SEGUIMIENTO TÉCNICO, ADMINISTRATIVO, FINANCIERO Y DE PLANEACIÓN DE LOS PROGRAMAS Y PROYECTOS QUE ADELANTE LA DIRECCIÓN DE PATRIMONIO Y MEMORIA</t>
  </si>
  <si>
    <t>https://community.secop.gov.co/Public/Tendering/OpportunityDetail/Index?noticeUID=CO1.NTC.5940430&amp;isFromPublicArea=True&amp;isModal=true&amp;asPopupView=true</t>
  </si>
  <si>
    <t>MC-CPS-1151-2024</t>
  </si>
  <si>
    <t>1151-2024</t>
  </si>
  <si>
    <t>Henry Armando Fernandez Miranda</t>
  </si>
  <si>
    <t>Prestar los servicios profesionales a Biblioteca Nacional de Colombia (BNC) en las actividades de seguimiento e implementación de proyectos de tecnología e información.</t>
  </si>
  <si>
    <t>https://community.secop.gov.co/Public/Tendering/OpportunityDetail/Index?noticeUID=CO1.NTC.5951373&amp;isFromPublicArea=True&amp;isModal=true&amp;asPopupView=true</t>
  </si>
  <si>
    <t>MC-CPS-1152-2024</t>
  </si>
  <si>
    <t>1152-2024</t>
  </si>
  <si>
    <t>Diana Carolina Palacio Vasquez</t>
  </si>
  <si>
    <t>PRESTAR SERVICIOS PROFESIONALES AL GRUPO DE DANZA EN LO RELACIONADO A LOS PROCESOS DE CUALIFICACIÓN Y FORTALECIMIENTO DE PROGRAMAS DE FORMACIÓN EN DANZA, EN ARTICULACIÓN CON ENTIDADES DE EDUCACIÓN SUPERIOR Y EDUCACIÓN PARA EL TRABAJO Y DESARROLLO HUMANO, DE ACUERDO A LOS LINEAMIENTOS DE LA DIRECCIÓN DE ARTES</t>
  </si>
  <si>
    <t>Grupo de Danza</t>
  </si>
  <si>
    <t>https://community.secop.gov.co/Public/Tendering/OpportunityDetail/Index?noticeUID=CO1.NTC.5947085&amp;isFromPublicArea=True&amp;isModal=true&amp;asPopupView=true</t>
  </si>
  <si>
    <t>MC-CPS-1153-2024</t>
  </si>
  <si>
    <t>1153-2024</t>
  </si>
  <si>
    <t>Guillermo Alberto Padilla Rubiano</t>
  </si>
  <si>
    <t>Prestar los servicios profesionales a la Dirección de Poblaciones, para apoyar las acciones que desarrolla el Ministerio de las Culturas, las Artes y los Saberes en la Sierra Nevada de Santa Marta con pueblos indígena</t>
  </si>
  <si>
    <t>https://community.secop.gov.co/Public/Tendering/OpportunityDetail/Index?noticeUID=CO1.NTC.5941142&amp;isFromPublicArea=True&amp;isModal=true&amp;asPopupView=true</t>
  </si>
  <si>
    <t>MC-CPS-1155-2024</t>
  </si>
  <si>
    <t>1155-2024</t>
  </si>
  <si>
    <t>Ana Maria Malagon Pérez</t>
  </si>
  <si>
    <t>Prestar los servicios profesionales a la dirección de poblaciones, para apoyar la implementación de acciones que garanticen el ejercicio de los derechos culturales para las comunidades campesinas</t>
  </si>
  <si>
    <t>https://community.secop.gov.co/Public/Tendering/OpportunityDetail/Index?noticeUID=CO1.NTC.5956573&amp;isFromPublicArea=True&amp;isModal=true&amp;asPopupView=true</t>
  </si>
  <si>
    <t>MC-CPS-1156-2024</t>
  </si>
  <si>
    <t>1156-2024</t>
  </si>
  <si>
    <t>Camilo Andrés Rojas Tello</t>
  </si>
  <si>
    <t>Prestar los servicios profesionales a la Dirección de Poblaciones para apoyar y realizar seguimiento de proyectos y programas culturales de las políticas públicas de derechos culturales de la comunidad LGBTQ+, con enfoque OSIDG</t>
  </si>
  <si>
    <t>https://community.secop.gov.co/Public/Tendering/OpportunityDetail/Index?noticeUID=CO1.NTC.5956111&amp;isFromPublicArea=True&amp;isModal=true&amp;asPopupView=true</t>
  </si>
  <si>
    <t>MC-CPS-1157-2024</t>
  </si>
  <si>
    <t>1157-2024</t>
  </si>
  <si>
    <t>Mabel Garcia Toro</t>
  </si>
  <si>
    <t>PRESTAR SERVICIOS PROFESIONALES AL GRUPO DE COOPERACIÓN Y ASUNTOS INTERNACIONALES EN LA IMPLEMENTACIÓN, GESTIÓN Y SEGUIMIENTO DE LA INICIATIVA DIÁSPORA CULTURAL COLOMBIANA, Y APOYANDO LAS DISTINTAS ACTIVIDADES Y PROYECTOS DE COOPERACIÓN INTERNACIONAL CULTURAL QUE DEFINA EL MINISTERIO DE LAS CULTURAS, LAS ARTES Y SABERES.</t>
  </si>
  <si>
    <t>https://community.secop.gov.co/Public/Tendering/OpportunityDetail/Index?noticeUID=CO1.NTC.5947001&amp;isFromPublicArea=True&amp;isModal=true&amp;asPopupView=true</t>
  </si>
  <si>
    <t>MC-CPS-1158-2024</t>
  </si>
  <si>
    <t>1158-2024</t>
  </si>
  <si>
    <t>Lina Maria Rodriguez Perico</t>
  </si>
  <si>
    <t>Prestar servicios para apoyar los procesos de investigación, curaduría y organización del archivo documental de las colecciones de la Casa Museo Quinta de Bolívar</t>
  </si>
  <si>
    <t>https://community.secop.gov.co/Public/Tendering/OpportunityDetail/Index?noticeUID=CO1.NTC.5945096&amp;isFromPublicArea=True&amp;isModal=true&amp;asPopupView=true</t>
  </si>
  <si>
    <t>MC-CPS-1159-2024</t>
  </si>
  <si>
    <t>1159-2024</t>
  </si>
  <si>
    <t>Yenny Paola Rodriguez Melo</t>
  </si>
  <si>
    <t>Prestar servicios de apoyo a la Biblioteca Nacional de Colombia-BNC, Grupo de Gestión Administrativa, para realizar los trámites administrativos, tendientes a la gestión y organización de los expedientes documentales para el cierre y liquidación de la contratación a cargo de la BNC.</t>
  </si>
  <si>
    <t>https://community.secop.gov.co/Public/Tendering/OpportunityDetail/Index?noticeUID=CO1.NTC.5948434&amp;isFromPublicArea=True&amp;isModal=true&amp;asPopupView=true</t>
  </si>
  <si>
    <t>MC-CPS-1160-2024</t>
  </si>
  <si>
    <t>1160-2024</t>
  </si>
  <si>
    <t>Ingrid Yohana Morris Rincon</t>
  </si>
  <si>
    <t>PRESTAR SERVICIOS PROFESIONALES EN EL APOYO AL DESARROLLO DE CONTENIDOS DE INFORMACIÓN DESDE EL ENFOQUE ANTROPOLÓGICO QUE SEAN APLICADOS A LAS ESTRATEGIAS DE COMUNICACIONES ADELANTADAS POR LA DIRECCIÓN DE PATRIMONIO Y MEMORIA</t>
  </si>
  <si>
    <t>https://community.secop.gov.co/Public/Tendering/OpportunityDetail/Index?noticeUID=CO1.NTC.5952619&amp;isFromPublicArea=True&amp;isModal=true&amp;asPopupView=true</t>
  </si>
  <si>
    <t>MC-CPS-1161-2024</t>
  </si>
  <si>
    <t>1161-2024</t>
  </si>
  <si>
    <t>Adriana Vera Estrada</t>
  </si>
  <si>
    <t>PRESTAR LOS SERVICIOS PROFESIONALES DE APOYO AL GRUPO DE PATRIMONIO CULTURAL MUEBLE EN EL APOYO A LA REVISIÓN Y APLICACIÓN DE METODOLOGÍAS PARA LA DOCUMENTACIÓN Y AVALÚO DEL PATRIMONIO CULTURAL MUEBLE.</t>
  </si>
  <si>
    <t>https://community.secop.gov.co/Public/Tendering/OpportunityDetail/Index?noticeUID=CO1.NTC.5954016&amp;isFromPublicArea=True&amp;isModal=true&amp;asPopupView=true</t>
  </si>
  <si>
    <t>MC-CPS-1162-2024</t>
  </si>
  <si>
    <t>1162-2024</t>
  </si>
  <si>
    <t>Suleyma Figueroa Zambrano</t>
  </si>
  <si>
    <t>PRESTAR SERVICIOS TÉCNICOS DE APOYO A LA GESTIÓN AL VICEMINISTERIO DE PATRIMONIOS, MEMORIAS Y GOBERNANZA CULTURAL PARA APOYAR EN LA EJECUCIÓN Y SEGUIMIENTO DE PROCESOS ADMINISTRATIVOS, FINANCIEROS Y DE ASISTENCIA EN LAS NECESIDADES DEL DESPACHO, INCLUYENDO COMISIONES, LOGÍSTICA Y PRODUCCIÓN DE VIAJES DE LA VICEMINISTRA EN TERRITORIO.</t>
  </si>
  <si>
    <t>https://community.secop.gov.co/Public/Tendering/OpportunityDetail/Index?noticeUID=CO1.NTC.5959143&amp;isFromPublicArea=True&amp;isModal=true&amp;asPopupView=true</t>
  </si>
  <si>
    <t>MC-CPS-1163-2024</t>
  </si>
  <si>
    <t>1163-2024</t>
  </si>
  <si>
    <t>Elyn Sofía Montoya Gómez</t>
  </si>
  <si>
    <t>Prestar servicios de apoyo a la gestión en el seguimiento administrativo de los proyectos y contratos asignados al Grupo de infraestructura cultural</t>
  </si>
  <si>
    <t>https://community.secop.gov.co/Public/Tendering/OpportunityDetail/Index?noticeUID=CO1.NTC.5976731&amp;isFromPublicArea=True&amp;isModal=true&amp;asPopupView=true</t>
  </si>
  <si>
    <t>MC-CPS-1164-2024</t>
  </si>
  <si>
    <t>1164-2024</t>
  </si>
  <si>
    <t>Ana Maria Londoño Ochoa</t>
  </si>
  <si>
    <t>Prestar sus servicios como gestor a la Dirección de Estrategia, Desarrollo y Emprendimiento en el acompañamiento y ejecución de los proyectos, que se adelantan el marco del fortalecimiento del ecosistema cultural de la moda en la región del Pacífico.</t>
  </si>
  <si>
    <t>https://community.secop.gov.co/Public/Tendering/OpportunityDetail/Index?noticeUID=CO1.NTC.5984138&amp;isFromPublicArea=True&amp;isModal=true&amp;asPopupView=true</t>
  </si>
  <si>
    <t>MC-CPS-1166-2024</t>
  </si>
  <si>
    <t>1166-2024</t>
  </si>
  <si>
    <t>Sandra Liliana Cortes Camargo</t>
  </si>
  <si>
    <t>Prestar servicios profesionales a la Biblioteca Nacional de Colombia en las actividades relacionadas con la planeación y gestión de los procesos contractuales del Plan Nacional de Lectura, Escritura y Oralidad -PNLEO, así como en el seguimiento administrativo y financiero de los recursos asignados al PNLEO.</t>
  </si>
  <si>
    <t>https://community.secop.gov.co/Public/Tendering/OpportunityDetail/Index?noticeUID=CO1.NTC.5953385&amp;isFromPublicArea=True&amp;isModal=true&amp;asPopupView=true</t>
  </si>
  <si>
    <t>MC-CPS-1168-2024</t>
  </si>
  <si>
    <t>1168-2024</t>
  </si>
  <si>
    <t>Lina Maria Aristizabal Romero</t>
  </si>
  <si>
    <t>PRESTAR LOS SERVICIOS PROFESIONALES A LA DIRECCIÓN DE PATRIMONIO Y MEMORIA PARA APOYAR LAS ACCIONES ENCAMINADAS AL RELACIONAMIENTO ESTRATÉGICO ENTRE LA INSTANCIA PÚBLICA Y PRIVADA QUE PERMITA EL DESARROLLO DE OBJETIVOS INSTITUCIONALES EN EL MARCO DE LOS PROGRAMAS Y PROYECTOS QUE ADELANTE LA DIRECCIÓN DE PATRIMONIO Y MEMORIA</t>
  </si>
  <si>
    <t>https://community.secop.gov.co/Public/Tendering/OpportunityDetail/Index?noticeUID=CO1.NTC.5953060&amp;isFromPublicArea=True&amp;isModal=true&amp;asPopupView=true</t>
  </si>
  <si>
    <t>MC-CPS-1169-2024</t>
  </si>
  <si>
    <t>1169-2024</t>
  </si>
  <si>
    <t>Daniel Andres Ocampo Arias</t>
  </si>
  <si>
    <t>Prestar servicios profesionales para apoyar a la Dirección de Poblaciones en el desarrollo de acciones relacionadas con la transversalización del enfoque diferencial en contenidos en Lengua de Señas Colombiana, dirigida a la población con discapacidad.</t>
  </si>
  <si>
    <t>https://community.secop.gov.co/Public/Tendering/OpportunityDetail/Index?noticeUID=CO1.NTC.5992387&amp;isFromPublicArea=True&amp;isModal=true&amp;asPopupView=true</t>
  </si>
  <si>
    <t>MC-CPS-1170-2024</t>
  </si>
  <si>
    <t>1170-2024</t>
  </si>
  <si>
    <t>Ana Isabel Diaz Herrera</t>
  </si>
  <si>
    <t>PRESTAR SERVICIOS PROFESIONALES PARA APOYAR LA ELABORACIÓN DE ACTIVIDADES RELACIONADAS CON EL COMPONENTE TÉCNICO DE LOS PROCESOS DE INVENTARIO Y DECLARATORIAS A CARGO DEL GRUPO DE INVESTIGACIÓN Y DOCUMENTACIÓN, CON ESPECIAL ÉNFASIS EN LOS CAMINOS REALES INVENTARIADOS</t>
  </si>
  <si>
    <t>https://community.secop.gov.co/Public/Tendering/OpportunityDetail/Index?noticeUID=CO1.NTC.5955028&amp;isFromPublicArea=True&amp;isModal=true&amp;asPopupView=true</t>
  </si>
  <si>
    <t>MC-CPS-1173-2024</t>
  </si>
  <si>
    <t>1173-2024</t>
  </si>
  <si>
    <t>Cristhian Andres Molano Valencia</t>
  </si>
  <si>
    <t>PRESTAR LOS SERVICIOS DE APOYO A LA GESTIÓN EN EL GRUPO DE DIVULGACIÓN Y PRENSA PARA APOYAR EL CUBRIMIENTO DE EVENTOS, LA PRODUCCIÓN FOTOGRÁFICA DE PIEZAS PARA LA DIVULGACIÓN DE LAS ESTRATEGIAS DE COMUNICACIÓN INTERNA Y EXTERNA DEL MINISTERIO DE LAS CULTURAS, LAS ARTE Y LOS SABERES Y DEL PROGRAMA SONIDOS PARA LA CONSTRUCCIÓN DE PAZ</t>
  </si>
  <si>
    <t>https://community.secop.gov.co/Public/Tendering/OpportunityDetail/Index?noticeUID=CO1.NTC.5961370&amp;isFromPublicArea=True&amp;isModal=true&amp;asPopupView=true</t>
  </si>
  <si>
    <t>MC-CPS-1174-2024</t>
  </si>
  <si>
    <t>1174-2024</t>
  </si>
  <si>
    <t>Juan Felipe Dueñas Betancourt</t>
  </si>
  <si>
    <t>PRESTAR LOS SERVICIOS PROFESIONALES EN EL GRUPO DE DIVULGACIÓN Y PRENSA PARA APOYAR LA IMPLEMENTACIÓN DE LA ESTRATEGIA DE COMUNICACIÓN DIGITAL DEL MINISTERIO CULTURA Y DEL PROGRAMA SONIDOS PARA LA CONSTRUCCIÓN DE PAZ.</t>
  </si>
  <si>
    <t>https://community.secop.gov.co/Public/Tendering/OpportunityDetail/Index?noticeUID=CO1.NTC.5962047&amp;isFromPublicArea=True&amp;isModal=true&amp;asPopupView=true</t>
  </si>
  <si>
    <t>MC-CPS-1175-2024</t>
  </si>
  <si>
    <t>1175-2024</t>
  </si>
  <si>
    <t>Ana Carolina Diaz Granados Bonivento</t>
  </si>
  <si>
    <t>PRESTACIÓN DE SERVICIOS PROFESIONALES PARA EL GRUPO DE GESTIÓN ADMINISTRATIVA Y DE SERVICIOS EN LA PROYECCIÓN, ELABORACIÓN DE ACTAS DE LIQUIDACIÓN Y SEGUIMIENTO A LOS PROCESOS CONTRACTUALES QUE LE SEAN ASIGNADOS.</t>
  </si>
  <si>
    <t>https://community.secop.gov.co/Public/Tendering/OpportunityDetail/Index?noticeUID=CO1.NTC.5960226&amp;isFromPublicArea=True&amp;isModal=true&amp;asPopupView=true</t>
  </si>
  <si>
    <t>MC-CPS-1177-2024</t>
  </si>
  <si>
    <t>1177-2024</t>
  </si>
  <si>
    <t>Azucena Torres Ballesteros</t>
  </si>
  <si>
    <t>PRESTAR SUS SERVICIOS PROFESIONALES AL MINISTERIO DE LAS CULTURAS, LAS ARTES Y LOS SABERES APOYANDO A LA DIRECCIÓN DE ARTES EN LO RELACIONADO CON LA ARTICULACIÓN, DESARROLLO, EJECUCIÓN, SEGUIMIENTO Y CONTROL DE LOS PROYECTOS Y CONVOCATORIAS REALIZADOS EN EL MARCO DEL PLAN DE ACCIÓN 202</t>
  </si>
  <si>
    <t>https://community.secop.gov.co/Public/Tendering/OpportunityDetail/Index?noticeUID=CO1.NTC.5965417&amp;isFromPublicArea=True&amp;isModal=true&amp;asPopupView=true</t>
  </si>
  <si>
    <t>MC-CPS-1215-2024</t>
  </si>
  <si>
    <t>1215-2024</t>
  </si>
  <si>
    <t>German Botero Giraldo</t>
  </si>
  <si>
    <t>Prestar los servicios artísticos y culturales para apoyar durante el desarrollo del diseño del monumento "La Cicatriz.</t>
  </si>
  <si>
    <t>https://community.secop.gov.co/Public/Tendering/OpportunityDetail/Index?noticeUID=CO1.NTC.5989319&amp;isFromPublicArea=True&amp;isModal=true&amp;asPopupView=true</t>
  </si>
  <si>
    <t>MC-CPS-1216-2024</t>
  </si>
  <si>
    <t>1216-2024</t>
  </si>
  <si>
    <t>Juan Carlos Hernandez Sosa</t>
  </si>
  <si>
    <t>PRESTAR SERVICIOS PROFESIONALES AL VICEMINISTERIO DE PATRIMONIOS, MEMORIAS Y GOBERNANZA CULTURAL PARA APOYAR EN LA EJECUCIÓN Y SEGUIMIENTO DE PROCESOS ADMINISTRATIVOS, FINANCIEROS, DE GESTIÓN DE LA INFORMACIÓN DANDO SEGUIMIENTO A RESPUESTA DE PQRSD, A-Z DIGITAL, SOLICITUDES, REPORTES DE INFORMACIÓN E INDICADORES.</t>
  </si>
  <si>
    <t>https://community.secop.gov.co/Public/Tendering/OpportunityDetail/Index?noticeUID=CO1.NTC.5982405&amp;isFromPublicArea=True&amp;isModal=true&amp;asPopupView=true</t>
  </si>
  <si>
    <t>MC-CPS-1217-2024</t>
  </si>
  <si>
    <t>1217-2024</t>
  </si>
  <si>
    <t>Ana Maria Montaña Ibañez</t>
  </si>
  <si>
    <t>PRESTAR LOS SERVICIOS PROFESIONALES AL CENTRO NACIONAL DE LAS ARTES DEL MINISTERIO DE LAS CULTURAS, LAS ARTES Y LOS SABERES, PARA APOYAR LAS ACTIVIDADES DE COMUNICACIONES COMO PERIODISTA EN EL MARCO DEL DESARROLLO DEL PLAN DE COMUNICACIONES DEL CNA.</t>
  </si>
  <si>
    <t>https://community.secop.gov.co/Public/Tendering/OpportunityDetail/Index?noticeUID=CO1.NTC.5970732&amp;isFromPublicArea=True&amp;isModal=true&amp;asPopupView=true</t>
  </si>
  <si>
    <t>MC-CPS-1218-2024</t>
  </si>
  <si>
    <t>1218-2024</t>
  </si>
  <si>
    <t>Jorge Alberto Otero Alzate</t>
  </si>
  <si>
    <t>PRESTACIÓN DE SERVICIOS PROFESIONALES AL MINISTERIO DE LAS CULTURAS, LAS ARTES Y LOS SABERES APOYANDO LA ESTRUCTURACIÓN Y EVALUACIÓN FINANCIERA DE LA OPERACIÓN Y PRESTACIÓN DE SERVICIOS HOSPITALARIOS, ENCAMINADAS A LA CONSERVACIÓN Y A LA REAPERTURA DEL CONJUNTO HOSPITALARIO SAN JUAN DE DIOS Y MATERNO INFANTIL, COMO HOSPITAL UNIVERSITARIO</t>
  </si>
  <si>
    <t>https://community.secop.gov.co/Public/Tendering/OpportunityDetail/Index?noticeUID=CO1.NTC.5971126&amp;isFromPublicArea=True&amp;isModal=true&amp;asPopupView=true</t>
  </si>
  <si>
    <t>MC-CPS-1220-2024</t>
  </si>
  <si>
    <t>1220-2024</t>
  </si>
  <si>
    <t>Jorge Luis Mejia Barros</t>
  </si>
  <si>
    <t>PRESTAR SERVICIOS PROFESIONALES EN MATERIA JURÍDICA Y CONTRACTUAL A LA DIRECCIÓN DE PATRIMONIO Y MEMORIA, EN EL ACOMPAÑAMIENTO A PROCESOS DE PLANEACIÓN, ESTRUCTURACIÓN DE LOS DIFERENTES PROCESOS DE CONTRATACIÓN, QUE SE REQUIERAN PARA LA RECUPERACIÓN DEL HOSPITAL SAN JUAN DE DIOS Y EL MATERNO INFANTIL</t>
  </si>
  <si>
    <t>https://community.secop.gov.co/Public/Tendering/OpportunityDetail/Index?noticeUID=CO1.NTC.5971579&amp;isFromPublicArea=True&amp;isModal=true&amp;asPopupView=true</t>
  </si>
  <si>
    <t>MC-CPS-1221-2024</t>
  </si>
  <si>
    <t>1221-2024</t>
  </si>
  <si>
    <t>Yeny Paola Garzón Reyes</t>
  </si>
  <si>
    <t>Prestar servicios profesionales en el grupo de asesoría legal, conceptos, derechos de petición y agenda legislativa para brindar apoyo con énfasis en las repuestas oportunas a los derechos de petición de la oficina asesora jurídica del Ministerio de las Culturas, las Artes y los Saberes</t>
  </si>
  <si>
    <t>MC-CD-1315-2024</t>
  </si>
  <si>
    <t>1315-2024</t>
  </si>
  <si>
    <t>Jorge Alberto Becerra Leon</t>
  </si>
  <si>
    <t>TRANSFERIR A EL DONATARIO A TITULO DE DONACION IRREVOCABLE Y A PERPETUIDAD LAS PIEZAS QUE SE ANOTAN A CONTINUACION Y EL DERECHO DE DOMINIO SOBRE LAS MISMAS.</t>
  </si>
  <si>
    <t>MC-CPS-1316-2024</t>
  </si>
  <si>
    <t>1316-2024</t>
  </si>
  <si>
    <t>Magda Lucia Salas Garcia</t>
  </si>
  <si>
    <t>PRESTAR LOS SERVICIOS PROFESIONALES A LA DIRECCIÓN DE PATRIMONIO Y MEMORIA APOYANDO LA ESTRUCTURACIÓN Y CONTROL DE LOS PROCESOS DE CONTRATACIÓN NECESARIOS RELACIONADOS CON LOS ESTUDIOS TÉCNICOS, OBRAS E INTERVENTORÍAS EN EL PROCESO DE RECUPERACIÓN DEL CONJUNTO HOSPITALARIO SAN JUAN DE DIOS Y MATERNO INFANTIL EN LA CIUDAD DE BOGOT</t>
  </si>
  <si>
    <t>https://community.secop.gov.co/Public/Tendering/OpportunityDetail/Index?noticeUID=CO1.NTC.5981525&amp;isFromPublicArea=True&amp;isModal=true&amp;asPopupView=true</t>
  </si>
  <si>
    <t>MC-CPS-1317-2024</t>
  </si>
  <si>
    <t>1317-2024</t>
  </si>
  <si>
    <t>Alexander Yazo Martinez</t>
  </si>
  <si>
    <t>PRESTAR LOS SERVICIOS PROFESIONALES A LA DIRECCIÓN DE PATRIMONIO Y MEMORIA APOYANDO LA PARTE ADMINISTRATIVA DE LA ESTRUCTURACIÓN Y CONTROL DE LOS PROCESOS DE CONTRATACIÓN RELACIONADOS CON LA RECUPERACIÓN DEL CONJUNTO HOSPITALARIO SAN JUAN DE DIOS Y MATERNO INFANTIL EN LA CIUDAD DE BOGOTÁ</t>
  </si>
  <si>
    <t>https://community.secop.gov.co/Public/Tendering/OpportunityDetail/Index?noticeUID=CO1.NTC.5982060&amp;isFromPublicArea=True&amp;isModal=true&amp;asPopupView=true</t>
  </si>
  <si>
    <t>MC-CPS-1318-2024</t>
  </si>
  <si>
    <t>1318-2024</t>
  </si>
  <si>
    <t>Luis Gerardo Martinez Miranda</t>
  </si>
  <si>
    <t>PRESTAR SERVICIOS PROFESIONALES A LA DIRECCIÓN DE PATRIMONIO Y MEMORIA PARA EL DESARROLLO DE ELEMENTOS TÉCNICOS Y DE SEGUIMIENTO RELACIONADOS CON EL PATRIMONIO CULTURAL INMATERIAL, LA MEMORIA HISTÓRICA Y COLECTIVA DE PROCESOS COMUNITARIOS ASOCIADOS A MANIFESTACIONES DEL PATRIMONIO CULTURAL DEL PAÍS.</t>
  </si>
  <si>
    <t>https://community.secop.gov.co/Public/Tendering/OpportunityDetail/Index?noticeUID=CO1.NTC.5982948&amp;isFromPublicArea=True&amp;isModal=true&amp;asPopupView=true</t>
  </si>
  <si>
    <t>MC-CPS-1319-2024</t>
  </si>
  <si>
    <t>1319-2024</t>
  </si>
  <si>
    <t>Yira Tatiana Navarro Salazar</t>
  </si>
  <si>
    <t>https://community.secop.gov.co/Public/Tendering/OpportunityDetail/Index?noticeUID=CO1.NTC.5987082&amp;isFromPublicArea=True&amp;isModal=true&amp;asPopupView=true</t>
  </si>
  <si>
    <t>MC-CPS-1362-2024</t>
  </si>
  <si>
    <t>1362-2024</t>
  </si>
  <si>
    <t>Angela Biviana Carabali Torres</t>
  </si>
  <si>
    <t>PRESTAR SERVICIOS PROFESIONALES A LA DIRECCIÓN DE ARTES EN LA GESTIÓN, SEGUIMIENTO E IMPLEMENTACIÓN DE ACCIONES ARTÍSTICAS RELACIONADAS CON LOS PACTOS CULTURALES Y DEMÁS DIÁLOGOS CON ENFOQUE TERRITORIAL Y POBLACIONAL, EN CUMPLIMIENTO DEL PLAN NACIONAL DE DESARROLLO 2022-2026</t>
  </si>
  <si>
    <t>https://community.secop.gov.co/Public/Tendering/OpportunityDetail/Index?noticeUID=CO1.NTC.5984180&amp;isFromPublicArea=True&amp;isModal=true&amp;asPopupView=true</t>
  </si>
  <si>
    <t>MC-CPS-1363-2024</t>
  </si>
  <si>
    <t>1363-2024</t>
  </si>
  <si>
    <t>Edwin Oswaldo Fernández Baca</t>
  </si>
  <si>
    <t>PRESTACIÓN DE SERVICIOS PROFESIONALES AL MINISTERIO DE LAS CULTURAS, LAS ARTES Y LOS SABERES, PARA APOYAR LA ORIENTACIÓN, GESTIÓN Y ASISTENCIA TÉCNICA EN LA FORMULACIÓN, EVALUACIÓN Y VIABILIZACIÓN DE PROYECTOS QUE BUSCAN SER FINANCIADOS CON RECURSOS DEL SISTEMA GENERAL DE REGALÍAS EN EL ÁREA DE PATRIMONIO.</t>
  </si>
  <si>
    <t>https://community.secop.gov.co/Public/Tendering/OpportunityDetail/Index?noticeUID=CO1.NTC.5987751&amp;isFromPublicArea=True&amp;isModal=true&amp;asPopupView=true</t>
  </si>
  <si>
    <t>MC-CPS-1364-2024</t>
  </si>
  <si>
    <t>1364-2024</t>
  </si>
  <si>
    <t>Rodulfo Exneyder Velasco Burgos</t>
  </si>
  <si>
    <t>PRESTAR SERVICIOS PROFESIONALES AL MINISTERIO DE LAS CULTURAS, LAS ARTES Y LOS SABERES, PARA ARTICULAR, GESTIONAR Y BRINDAR ASISTENCIA TÉCNICA EN LA FORMULACIÓN, EVALUACIÓN Y VIABILIZACIÓN DE PROYECTOS QUE BUSCAN SER FINANCIADOS CON RECURSOS DEL SISTEMA GENERAL DE REGALÍAS EN EL ÁREA DE INFRAESTRUCTURA CULTURAL.</t>
  </si>
  <si>
    <t>https://community.secop.gov.co/Public/Tendering/OpportunityDetail/Index?noticeUID=CO1.NTC.5988101&amp;isFromPublicArea=True&amp;isModal=true&amp;asPopupView=true</t>
  </si>
  <si>
    <t>MC-CPS-1365-2024</t>
  </si>
  <si>
    <t>1365-2024</t>
  </si>
  <si>
    <t>Rubiela Katherine Cuitiva Ruiz</t>
  </si>
  <si>
    <t>PRESTAR SERVICIOS PROFESIONALES AL MINISTERIO DE LAS CULTURAS, LAS ARTES Y LOS SABERES, PARA ARTICULAR, GESTIONAR Y BRINDAR ASISTENCIA TÉCNICA EN LA FORMULACIÓN, EVALUACIÓN Y VIABILIZACIÓN DE PROYECTOS QUE BUSCAN SER FINANCIADOS CON RECURSOS DEL SISTEMA GENERAL DE REGALÍAS EN EL COMPONENTE METODOLÓGICO Y DOCUMENTAL.</t>
  </si>
  <si>
    <t>https://community.secop.gov.co/Public/Tendering/OpportunityDetail/Index?noticeUID=CO1.NTC.5988215&amp;isFromPublicArea=True&amp;isModal=true&amp;asPopupView=true</t>
  </si>
  <si>
    <t>MC-CPS-1461-2024</t>
  </si>
  <si>
    <t>1461-2024</t>
  </si>
  <si>
    <t>Juanita Vargas Villaveces</t>
  </si>
  <si>
    <t>PRESTAR LOS SERVICIOS PROFESIONALES A LA DIRECCIÓN DE PATRIMONIO Y MEMORIA EN EL APOYO A LA FORMULACIÓN, IMPLEMENTACIÓN Y SEGUIMIENTO DE ESTRATEGIAS QUE APORTEN A LA APROPIACIÓN Y TRANSMISIÓN DEL PATRIMONIO CULTURAL INMATERIAL ARTICULACIÓN A LOS PROCESOS COMUNITARIOS Y DE MANIFESTACIONES INCLUIDAS EN LA LISTA REPRESENTATIVA DE PATRIMONIO CULTURAL INMATERIAL</t>
  </si>
  <si>
    <t>https://community.secop.gov.co/Public/Tendering/OpportunityDetail/Index?noticeUID=CO1.NTC.5985001&amp;isFromPublicArea=True&amp;isModal=true&amp;asPopupView=true</t>
  </si>
  <si>
    <t>MC-CPS-1462-2024</t>
  </si>
  <si>
    <t>1462-2024</t>
  </si>
  <si>
    <t>David Marino Sanchez Vigoya</t>
  </si>
  <si>
    <t>PRESTAR LOS SERVICIOS PROFESIONALES A LA DIRECCIÓN DE PATRIMONIO Y MEMORIA PARA APOYAR LA IMPLEMENTACIÓN DE LA LEY DEL VICHE ASÍ COMO EL SEGUIMIENTO DE LOS INSTRUMENTOS DE GESTIÓN PARA LA MANIFESTACIÓN DEL VICHE DEL PACÍFICO</t>
  </si>
  <si>
    <t>https://community.secop.gov.co/Public/Tendering/OpportunityDetail/Index?noticeUID=CO1.NTC.5990772&amp;isFromPublicArea=True&amp;isModal=true&amp;asPopupView=true</t>
  </si>
  <si>
    <t>MC-CPS-1463-2024</t>
  </si>
  <si>
    <t>1463-2024</t>
  </si>
  <si>
    <t>William Manuel Vega Vargas</t>
  </si>
  <si>
    <t>PRESTAR SERVICIOS PROFESIONALES PARA APOYAR LAS ACCIONES NECESARIAS PARA LA ELABORACIÓN Y PUESTA EN MARCHA UN PLAN DE INVESTIGACIÓN Y ACTIVACIÓN SOCIAL DEL PATRIMONIO EN EL MARCO DEL PLAN ESPECIAL DE MANEJO Y PROTECCIÓN (PEMP) DEL HOSPITAL SAN JUAN DE DIOS E INSTITUTO MATERNO INFANTIL</t>
  </si>
  <si>
    <t>https://community.secop.gov.co/Public/Tendering/OpportunityDetail/Index?noticeUID=CO1.NTC.5988000&amp;isFromPublicArea=True&amp;isModal=true&amp;asPopupView=true</t>
  </si>
  <si>
    <t>MC-CPS-1465-2024</t>
  </si>
  <si>
    <t>1465-2024</t>
  </si>
  <si>
    <t>Edmar Enrique Torres Recalde</t>
  </si>
  <si>
    <t>PRESTAR SERVICIOS PROFESIONALES AL MINISTERIO DE LAS CULTURAS, LAS ARTES Y LOS SABERES PARA APOYAR LA ESTRUCTURACIÓN, SEGUIMIENTO Y CONTROL DE LOS PROYECTOS E INTERVENCIONES URBANAS ENCAMINADAS A LA CONSERVACIÓN Y A LA REAPERTURA DEL CONJUNTO HOSPITALARIO SAN JUAN DE DIOS Y MATERNO INFANTIL, COMO HOSPITAL UNIVERSITARIO</t>
  </si>
  <si>
    <t>https://community.secop.gov.co/Public/Tendering/OpportunityDetail/Index?noticeUID=CO1.NTC.5988678&amp;isFromPublicArea=True&amp;isModal=true&amp;asPopupView=true</t>
  </si>
  <si>
    <t>MC-CPS-1467-2024</t>
  </si>
  <si>
    <t>1467-2024</t>
  </si>
  <si>
    <t>Maria Tereza Uribe Peña</t>
  </si>
  <si>
    <t>Prestar los servicios profesionales requeridos para apoyar jurídica y administrativamente el desarrollo de las estrategias de formación artística y musical, asociadas a la implementación del programa Sonidos para la construcción de paz</t>
  </si>
  <si>
    <t>https://community.secop.gov.co/Public/Tendering/OpportunityDetail/Index?noticeUID=CO1.NTC.5990719&amp;isFromPublicArea=True&amp;isModal=true&amp;asPopupView=true</t>
  </si>
  <si>
    <t>MC-CPS-1468-2024</t>
  </si>
  <si>
    <t>1468-2024</t>
  </si>
  <si>
    <t>Gina Lizet Tovar Rivera</t>
  </si>
  <si>
    <t>Prestar servicios profesionales a la Dirección de Artes, en el marco del programa Sonidos para la Construcción de Paz, para la formulación de los documentos, informes, reportes, indicadores y actividades de seguimiento que permitan fortalecer la gestión del conocimiento del programa.</t>
  </si>
  <si>
    <t>https://community.secop.gov.co/Public/Tendering/OpportunityDetail/Index?noticeUID=CO1.NTC.5990867&amp;isFromPublicArea=True&amp;isModal=true&amp;asPopupView=true</t>
  </si>
  <si>
    <t>MC-CPS-1585-2024</t>
  </si>
  <si>
    <t>1585-2024</t>
  </si>
  <si>
    <t>Ilse Lorena Salcedo Gonzalez</t>
  </si>
  <si>
    <t>Prestar servicios profesionales a la dirección de artes, en el marco del programa sonidos para la construcción de paz y el plan nacional de música para la convivencia – PNMC, en las actividades de seguimiento a proyectos, contratos y convenios con entidades culturales y educativas</t>
  </si>
  <si>
    <t>https://community.secop.gov.co/Public/Tendering/OpportunityDetail/Index?noticeUID=CO1.NTC.5994370&amp;isFromPublicArea=True&amp;isModal=true&amp;asPopupView=true</t>
  </si>
  <si>
    <t>MC-CPS-1587-2024</t>
  </si>
  <si>
    <t>1587-2024</t>
  </si>
  <si>
    <t>Mayra Alejandra Barreto Sanabria</t>
  </si>
  <si>
    <t>PRESTAR SUS SERVICIOS PROFESIONALES A LA DIRECCIÓN DE ARTES PARA APOYAR LA REVISIÓN, TRÁMITE Y SEGUIMIENTO DE LOS PROCESOS CONTRACTUALES</t>
  </si>
  <si>
    <t>https://community.secop.gov.co/Public/Tendering/OpportunityDetail/Index?noticeUID=CO1.NTC.6014851&amp;isFromPublicArea=True&amp;isModal=true&amp;asPopupView=true</t>
  </si>
  <si>
    <t>MC-CPS-1588-2024</t>
  </si>
  <si>
    <t>1588-2024</t>
  </si>
  <si>
    <t>Ladie Sthephan Lopez Bocanegra</t>
  </si>
  <si>
    <t>PRESTAR LOS SERVICIOS PROFESIONALES AL GRUPO DE CONTRATOS Y CONVENIOS DEL MINISTERIO DE LAS CULTURAS, LAS ARTES Y LOS SABERES EN LA EJECUCION DE LAS ACTIVIDADES DE LOS PROCESOS PRECONTRACTUALES, CONTRACTUALES Y POSTCONTRACTUALES QUE SE ADELANTAN EN EL ÁREA.</t>
  </si>
  <si>
    <t>https://community.secop.gov.co/Public/Tendering/OpportunityDetail/Index?noticeUID=CO1.NTC.5995882&amp;isFromPublicArea=True&amp;isModal=true&amp;asPopupView=true</t>
  </si>
  <si>
    <t>MC-CPS-1627-2024</t>
  </si>
  <si>
    <t>1627-2024</t>
  </si>
  <si>
    <t>Oscar Orlando Salazar Barbosa</t>
  </si>
  <si>
    <t>PRESTAR LOS SERVICIOS DE APOYO A LA GESTIÓN COMO MEDIADOR EN EL MARCO DEL DESARROLLO DE LA ESTRATEGIA DE FORMACIÓN Y MEDIACIÓN DEL CENTRO NACIONAL DE LAS ARTES</t>
  </si>
  <si>
    <t>https://community.secop.gov.co/Public/Tendering/OpportunityDetail/Index?noticeUID=CO1.NTC.6013987&amp;isFromPublicArea=True&amp;isModal=true&amp;asPopupView=true</t>
  </si>
  <si>
    <t>MC-CPS-1628-2024</t>
  </si>
  <si>
    <t>1628-2024</t>
  </si>
  <si>
    <t>Camilo Meneses Cruz</t>
  </si>
  <si>
    <t>PRESTAR LOS SERVICIOS PROFESIONALES COMO GESTOR DE PROYECTOS ESPECIALES Y ENCUENTROS DEL CENTRO NACIONAL DE LAS ARTES.</t>
  </si>
  <si>
    <t>https://community.secop.gov.co/Public/Tendering/OpportunityDetail/Index?noticeUID=CO1.NTC.6001722&amp;isFromPublicArea=True&amp;isModal=true&amp;asPopupView=true</t>
  </si>
  <si>
    <t>MC-CPS-1629-2024</t>
  </si>
  <si>
    <t>1629-2024</t>
  </si>
  <si>
    <t>Adriana Patricia Rojas Diaz</t>
  </si>
  <si>
    <t>Prestar los servicios profesionales a la dirección de poblaciones, para apoyar la formulación de las políticas públicas e implementación de acciones que garanticen el ejercicio de los derechos culturales de la comunidad rrom</t>
  </si>
  <si>
    <t>https://community.secop.gov.co/Public/Tendering/OpportunityDetail/Index?noticeUID=CO1.NTC.6013632&amp;isFromPublicArea=True&amp;isModal=true&amp;asPopupView=true</t>
  </si>
  <si>
    <t>MC-CPS-1630-2024</t>
  </si>
  <si>
    <t>1630-2024</t>
  </si>
  <si>
    <t>Claudia Marcela Castellanos Acosta</t>
  </si>
  <si>
    <t>Prestar los servicios profesionales a la dirección de poblaciones, para apoyar la formulación de las políticas públicas e implementación de acciones que garanticen el ejercicio de los derechos culturales para las comunidades campesinas</t>
  </si>
  <si>
    <t>https://community.secop.gov.co/Public/Tendering/OpportunityDetail/Index?noticeUID=CO1.NTC.6003305&amp;isFromPublicArea=True&amp;isModal=true&amp;asPopupView=true</t>
  </si>
  <si>
    <t>MC-CPS-1631-2024</t>
  </si>
  <si>
    <t>1631-2024</t>
  </si>
  <si>
    <t>Christian Camilo Villamizar Osorio</t>
  </si>
  <si>
    <t>PRESTAR LOS SERVICIOS PROFESIONALES PARA APOYAR JURÍDICAMENTE EN LA PROYECCION DE LAS RESPUESTAS A PETICIONES, QUEJAS, RECLAMOS, PQRD, A LA DIRECCION DE POBLACIONES DEL MINISTERIO DE LAS CULTURAS LOS ARTES Y LOS SABERES.</t>
  </si>
  <si>
    <t>https://community.secop.gov.co/Public/Tendering/OpportunityDetail/Index?noticeUID=CO1.NTC.6001471&amp;isFromPublicArea=True&amp;isModal=true&amp;asPopupView=true</t>
  </si>
  <si>
    <t>MC-CPS-1634-2024</t>
  </si>
  <si>
    <t>1634-2024</t>
  </si>
  <si>
    <t>Carolina Mayerli Garcia Guzman</t>
  </si>
  <si>
    <t>PRESTAR SERVICIOS PROFESIONALES PARA IMPULSAR ESTRATEGIAS DE APOYO A LA ECONOMÍA POPULAR EN RELACIÓN CON EL PATRIMONIO CULTURAL ACOMPAÑANDO INICIATIVAS DE LA DIRECCIÓN DE PATRIMONIO Y MEMORIA.</t>
  </si>
  <si>
    <t>https://community.secop.gov.co/Public/Tendering/OpportunityDetail/Index?noticeUID=CO1.NTC.6007081&amp;isFromPublicArea=True&amp;isModal=true&amp;asPopupView=true</t>
  </si>
  <si>
    <t>MC-CPS-1635-2024</t>
  </si>
  <si>
    <t>1635-2024</t>
  </si>
  <si>
    <t>Bibiana Pelaez Montealegre</t>
  </si>
  <si>
    <t>PRESTAR SERVICIOS PROFESIONALES PARA PROPONER Y ARTICULAR ESTRATEGIAS QUE IMPULSEN LA ECONOMÍA POPULAR DESDE LAS ACTIVIDADES MISIONALES DE LA DIRECCIÓN DE PATRIMONIO Y MEMORIA DEL MINISTERIO DE LAS CULTURAS, LAS ARTES Y LOS SABERES</t>
  </si>
  <si>
    <t>https://community.secop.gov.co/Public/Tendering/OpportunityDetail/Index?noticeUID=CO1.NTC.6007861&amp;isFromPublicArea=True&amp;isModal=true&amp;asPopupView=true</t>
  </si>
  <si>
    <t>MC-CPS-1636-2024</t>
  </si>
  <si>
    <t>1636-2024</t>
  </si>
  <si>
    <t>Paula Jimena Matiz Lopez</t>
  </si>
  <si>
    <t>PRESTAR LOS SERVICIOS PROFESIONALES AL GRUPO DE PATRIMONIO CULTURAL MUEBLE, PARA APOYAR LA REVISIÓN DE LA POLÍTICA PARA LA PROTECCIÓN DEL PATRIMONIO CULTURAL MUEBLE (PCMU) POR MEDIO DE LA ARTICULACIÓN Y COORDINACIÓN CON ENTIDADES ENCARGADAS DE LA PROTECCIÓN DEL PATRIMONIO CULTURAL MUEBL</t>
  </si>
  <si>
    <t>https://community.secop.gov.co/Public/Tendering/OpportunityDetail/Index?noticeUID=CO1.NTC.6013964&amp;isFromPublicArea=True&amp;isModal=true&amp;asPopupView=true</t>
  </si>
  <si>
    <t>MC-CPS-1637-2024</t>
  </si>
  <si>
    <t>1637-2024</t>
  </si>
  <si>
    <t>Daniela Guiza Mesa</t>
  </si>
  <si>
    <t>PRESTAR SERVICIOS PROFESIONALES AL GRUPO DE PATRIMONIO CULTURAL MUEBLE EN EL APOYO A LA IMPLEMENTACIÓN DE LA POLÍTICA PARA LA PROTECCIÓN DEL PATRIMONIO CULTURAL MUEBLE DESDE EL ACOMPAÑAMIENTO A PROCESOS DE DOCUMENTACIÓN Y DECLARATORIAS DE PATRIMONIO CULTURAL MUEBL</t>
  </si>
  <si>
    <t>https://community.secop.gov.co/Public/Tendering/OpportunityDetail/Index?noticeUID=CO1.NTC.6013976&amp;isFromPublicArea=True&amp;isModal=true&amp;asPopupView=true</t>
  </si>
  <si>
    <t>MC-CPS-1760-2024</t>
  </si>
  <si>
    <t>1760-2024</t>
  </si>
  <si>
    <t>Yury Andrea Larrota Barrios</t>
  </si>
  <si>
    <t>Prestar los servicios profesionales para apoyar la gestión de la agenda del Ministro, confirmación de reuniones, elaboración de actas de reunión, apoyo en la consolidación de bases de información y demás actividades que se relacione</t>
  </si>
  <si>
    <t>https://community.secop.gov.co/Public/Tendering/OpportunityDetail/Index?noticeUID=CO1.NTC.6013570&amp;isFromPublicArea=True&amp;isModal=true&amp;asPopupView=true</t>
  </si>
  <si>
    <t>MC-CPS-1761-2024</t>
  </si>
  <si>
    <t>1761-2024</t>
  </si>
  <si>
    <t>José David Davila Arcon</t>
  </si>
  <si>
    <t>Prestar servicios profesionales a la Biblioteca Nacional de Colombia, Grupo de Bibliotecas Públicas, en actividades administrativas relacionadas con la gestión de la información, así como con el seguimiento a la ejecución de los proyectos de la Red Nacional de Bibliotecas Públicas.</t>
  </si>
  <si>
    <t>https://community.secop.gov.co/Public/Tendering/OpportunityDetail/Index?noticeUID=CO1.NTC.6014605&amp;isFromPublicArea=True&amp;isModal=true&amp;asPopupView=true</t>
  </si>
  <si>
    <t>MC-CPS-1763-2024</t>
  </si>
  <si>
    <t>1763-2024</t>
  </si>
  <si>
    <t>Juan Sebastian Pulido Castillo</t>
  </si>
  <si>
    <t>Prestación de servicios profesionales para el apoyo a la Gestión del Despacho del Ministro, en actividades relativas a generación de políticas publicas asociadas a temas culturales y de construcción de escenarios de paz, asistencia en actividades de seguimiento y desarrollo de los diferentes compromisos del Despacho y demás que le sean encomendadas</t>
  </si>
  <si>
    <t>https://community.secop.gov.co/Public/Tendering/OpportunityDetail/Index?noticeUID=CO1.NTC.6014418&amp;isFromPublicArea=True&amp;isModal=true&amp;asPopupView=true</t>
  </si>
  <si>
    <t>MC-CPS-1764-2024</t>
  </si>
  <si>
    <t>1764-2024</t>
  </si>
  <si>
    <t>Erika Nataly Rios Martinez</t>
  </si>
  <si>
    <t>PRESTAR SERVICIOS PROFESIONALES A LA DIRECCIÓN DE PATRIMONIO Y MEMORIA PARA APOYAR LA GESTIÓN, PLANEACIÓN, DESARROLLO, FORMULACIÓN, ESTRUCTURACIÓN, SEGUIMIENTO Y PUESTA EN MARCHA DE ACCIONES ESTRATÉGICAS DE LOS PROYECTOS A CARGO DE LA DIRECCIÓN.</t>
  </si>
  <si>
    <t>https://community.secop.gov.co/Public/Tendering/OpportunityDetail/Index?noticeUID=CO1.NTC.6016504&amp;isFromPublicArea=True&amp;isModal=true&amp;asPopupView=true</t>
  </si>
  <si>
    <t>MC-CPS-1765-2024</t>
  </si>
  <si>
    <t>1765-2024</t>
  </si>
  <si>
    <t>Juan Camilo Falla Cortes</t>
  </si>
  <si>
    <t>PRESTAR SERVICIOS PROFESIONALES PARA APOYAR EN LA ELABORACIÓN Y REVISIÓN DE ANÁLISIS DE MODELOS ECONÓMICOS Y FINANCIEROS, REQUERIDOS EN LA ESTRUCTURACIÓN DE LOS PROCESOS CONTRACTUALES QUE ADELANTA LA ENTIDAD</t>
  </si>
  <si>
    <t>https://community.secop.gov.co/Public/Tendering/OpportunityDetail/Index?noticeUID=CO1.NTC.6053294&amp;isFromPublicArea=True&amp;isModal=true&amp;asPopupView=true</t>
  </si>
  <si>
    <t>MC-CPS-1766-2024</t>
  </si>
  <si>
    <t>1766-2024</t>
  </si>
  <si>
    <t>Maria Alejandra Lopez Robledo</t>
  </si>
  <si>
    <t>PRESTAR LOS SERVICIOS DE APOYO A LA GESTIÓN COMO MEDIADORA Y TALLERISTA DEL CENTRO NACIONAL DE LAS ARTES, PARA EL DESARROLLO DE LOS PROYECTOS PEDAGÓGICOS Y LOS TALLERES.</t>
  </si>
  <si>
    <t>https://community.secop.gov.co/Public/Tendering/OpportunityDetail/Index?noticeUID=CO1.NTC.6017642&amp;isFromPublicArea=True&amp;isModal=true&amp;asPopupView=true</t>
  </si>
  <si>
    <t>MC-CPS-1767-2024</t>
  </si>
  <si>
    <t>1767-2024</t>
  </si>
  <si>
    <t>Sebastian Narvaez Nuñez</t>
  </si>
  <si>
    <t>Prestar los servicios profesionales al Centro Nacional de las Artes del Ministerio de Las de Culturas, Las Artes y Los Saberes, para realizar el seguimiento y monitoreo al diseño e implementación de la estrategia de comunicaciones para la difusión, divulgación y promoción de los programas. y proyectos del CNA</t>
  </si>
  <si>
    <t>https://community.secop.gov.co/Public/Tendering/OpportunityDetail/Index?noticeUID=CO1.NTC.6017365&amp;isFromPublicArea=True&amp;isModal=true&amp;asPopupView=true</t>
  </si>
  <si>
    <t>MC-CPS-1768-2024</t>
  </si>
  <si>
    <t>1768-2024</t>
  </si>
  <si>
    <t>Fabian Alejandro Sierra Ospina</t>
  </si>
  <si>
    <t>PRESTAR SERVICIOS PROFESIONALES A LA DIRECCIÓN DE PATRIMONIO Y MEMORIA EN EL APOYO, SEGUIMIENTO Y ELABORACIÓN DE BASES DE DATOS, MODELOS URBANOS Y DE INFORMACIÓN GEOGRÁFICA DE LOS PROGRAMAS Y PROYECTOS QUE ADELANTE LA DIRECCIÓN</t>
  </si>
  <si>
    <t>https://community.secop.gov.co/Public/Tendering/OpportunityDetail/Index?noticeUID=CO1.NTC.6016632&amp;isFromPublicArea=True&amp;isModal=true&amp;asPopupView=true</t>
  </si>
  <si>
    <t>MC-CPS-1769-2024</t>
  </si>
  <si>
    <t>1769-2024</t>
  </si>
  <si>
    <t>Elizabeth Romero Jimenez</t>
  </si>
  <si>
    <t>PRESTAR SERVICIOS DE APOYO A LA GESTIÓN EN LAS ACCIONES NECESARIAS PARA EL APOYO TÉCNICO, SEGUIMIENTO ADMINISTRATIVO Y DE GESTIÓN DOCUMENTAL DE LOS PROGRAMAS Y PROYECTOS QUE ADELANTE LA DIRECCIÓN DE PATRIMONIO Y MEMORIA</t>
  </si>
  <si>
    <t>https://community.secop.gov.co/Public/Tendering/OpportunityDetail/Index?noticeUID=CO1.NTC.6016717&amp;isFromPublicArea=True&amp;isModal=true&amp;asPopupView=true</t>
  </si>
  <si>
    <t>MC-CPS-1771-2024</t>
  </si>
  <si>
    <t>1771-2024</t>
  </si>
  <si>
    <t>Diana Camila Orjuela Villanueva</t>
  </si>
  <si>
    <t>PRESTAR SERVICIOS PROFESIONALES PARA EL APOYO EN EL DISEÑO E IMPLEMENTACIÓN DE ESTRATEGIAS, PROGRAMAS, PROYECTOS Y ACCIONES ASOCIADAS AL RECONOCIMIENTO Y SALVAGUARDIA DEL PATRIMONIO CULTURAL INMATERIAL Y LOS SABERES DE DIFERENTES COMUNIDADES.</t>
  </si>
  <si>
    <t>https://community.secop.gov.co/Public/Tendering/OpportunityDetail/Index?noticeUID=CO1.NTC.6020549&amp;isFromPublicArea=True&amp;isModal=true&amp;asPopupView=true</t>
  </si>
  <si>
    <t>MC-CPS-1772-2024</t>
  </si>
  <si>
    <t>1772-2024</t>
  </si>
  <si>
    <t>Manuel Salge Ferro</t>
  </si>
  <si>
    <t>PRESTAR LOS SERVICIOS PROFESIONALES AL GRUPO DE PATRIMONIO CULTURAL MUEBLE, PARA APOYAR LA REVISIÓN DE LA POLÍTICA PARA LA PROTECCIÓN DEL PATRIMONIO CULTURAL MUEBLE (PCMU) POR MEDIO DE LA ARTICULACIÓN CON ACTORES TERRITORIALES ENCARGADOS DE LA PROTECCIÓN DEL PATRIMONIO CULTURAL MUEBL</t>
  </si>
  <si>
    <t>https://community.secop.gov.co/Public/Tendering/OpportunityDetail/Index?noticeUID=CO1.NTC.6053861&amp;isFromPublicArea=True&amp;isModal=true&amp;asPopupView=true</t>
  </si>
  <si>
    <t>MC-CPS-1773-2024</t>
  </si>
  <si>
    <t>1773-2024</t>
  </si>
  <si>
    <t>Fabio Hernan Chica Bonilla</t>
  </si>
  <si>
    <t>Prestar los servicios profesionales para apoyar la revisión y el seguimiento técnico a los proyectos y contratos del grupo de infraestructura cultural.</t>
  </si>
  <si>
    <t>https://community.secop.gov.co/Public/Tendering/OpportunityDetail/Index?noticeUID=CO1.NTC.6037501&amp;isFromPublicArea=True&amp;isModal=true&amp;asPopupView=true</t>
  </si>
  <si>
    <t>MC-CPS-1774-2024</t>
  </si>
  <si>
    <t>1774-2024</t>
  </si>
  <si>
    <t>Carlos Eduardo Balen Urrutia</t>
  </si>
  <si>
    <t>prestrar los servicios profesionales para apoyar el componente arquitectónico de la infraestructura cultural en el departamento del Chocó.</t>
  </si>
  <si>
    <t>https://community.secop.gov.co/Public/Tendering/OpportunityDetail/Index?noticeUID=CO1.NTC.6041116&amp;isFromPublicArea=True&amp;isModal=true&amp;asPopupView=true</t>
  </si>
  <si>
    <t>MC-CPS-1775-2024</t>
  </si>
  <si>
    <t>1775-2024</t>
  </si>
  <si>
    <t>Pedro Aparicio Llorente</t>
  </si>
  <si>
    <t>https://community.secop.gov.co/Public/Tendering/OpportunityDetail/Index?noticeUID=CO1.NTC.6041895&amp;isFromPublicArea=True&amp;isModal=true&amp;asPopupView=true</t>
  </si>
  <si>
    <t>MC-CPS-1776-2024</t>
  </si>
  <si>
    <t>1776-2024</t>
  </si>
  <si>
    <t>Jayson Alexis Vargas Diaz</t>
  </si>
  <si>
    <t>Prestar servicios profesionales a la Dirección de Estrategia, Desarrollo y Emprendimiento para apoyar en las actividades de mapeo y caracterización de las dinámicas y actores de la economía popular en torno a la plaza de mercado de Honda – Tolima.</t>
  </si>
  <si>
    <t>Dirección de Estrategia, Desarrollo y Emprendimiento</t>
  </si>
  <si>
    <t>https://community.secop.gov.co/Public/Tendering/OpportunityDetail/Index?noticeUID=CO1.NTC.6037102&amp;isFromPublicArea=True&amp;isModal=true&amp;asPopupView=true</t>
  </si>
  <si>
    <t>MC-CPS-1777-2024</t>
  </si>
  <si>
    <t>1777-2024</t>
  </si>
  <si>
    <t>Lina Bibiana Guevara Vargas</t>
  </si>
  <si>
    <t>PRESTAR SERVICIOS PROFESIONALES A LA DIRECCIÓN DE PATRIMONIO Y MEMORIA EN EL ACOMPAÑAMIENTO DE LAS ACCIONES CONCERNIENTES A LA APLICACIÓN DE LOS ELEMENTOS CONCEPTUALES Y TÉCNICOS RELACIONADOS CON LOS INSTRUMENTOS DE PLANEACIÓN Y GESTIÓN DEL PATRIMONIO CULTURAL.</t>
  </si>
  <si>
    <t>https://community.secop.gov.co/Public/Tendering/OpportunityDetail/Index?noticeUID=CO1.NTC.6022069&amp;isFromPublicArea=True&amp;isModal=true&amp;asPopupView=true</t>
  </si>
  <si>
    <t>MC-CPS-1985-2024</t>
  </si>
  <si>
    <t>1985-2024</t>
  </si>
  <si>
    <t>Angela Mercedes Riaño Garcia</t>
  </si>
  <si>
    <t>PRESTAR SERVICIOS PROFESIONALES PARA APOYAR EL PROCESO DE CARACTERIZACIÓN Y VALORACIÓN DE LOS CAMINOS REALES LOCALIZADOS EN EL TERRITORIO COLOMBIAN</t>
  </si>
  <si>
    <t>https://community.secop.gov.co/Public/Tendering/OpportunityDetail/Index?noticeUID=CO1.NTC.6024895&amp;isFromPublicArea=True&amp;isModal=true&amp;asPopupView=true</t>
  </si>
  <si>
    <t>MC-CPS-2026-2024</t>
  </si>
  <si>
    <t>2026-2024</t>
  </si>
  <si>
    <t>Sandra Patricia Argel Raciny</t>
  </si>
  <si>
    <t>PRESTAR SERVICIOS PROFESIONALES PARA EL APOYO AL DESARROLLO DE ACCIONES DE FORTALECIMIENTO DE LAS CAPACIDADES EN EL MARCO DE LA POLÍTICA DE SALVAGUARDIA DEL PATRIMONIO CULTURAL INMATERIAL Y SUS HERRAMIENTAS</t>
  </si>
  <si>
    <t>https://community.secop.gov.co/Public/Tendering/OpportunityDetail/Index?noticeUID=CO1.NTC.6033945&amp;isFromPublicArea=True&amp;isModal=true&amp;asPopupView=true</t>
  </si>
  <si>
    <t>MC-CPS-2029-2024</t>
  </si>
  <si>
    <t>2029-2024</t>
  </si>
  <si>
    <t>Jojhan Camilo Martinez Zubieta</t>
  </si>
  <si>
    <t>PRESTAR LOS SERVICIOS PROFESIONALES AL GRUPO DE COMUNICACIONES DE LA DIRECCIÓN DE AUDIOVISUALES, CINE Y MEDIOS INTERACTIVOS PARA APOYAR TÉCNICA Y OPERATIVAMENTE EN LA FORMULACIÓN, EJECUCIÓN Y SEGUIMIENTO DE LOS PROCESOS DE PLANEACIÓN Y ESTRATEGIAS DE FORMACION QUE DE ADELANTEN EN LA DEPENDENCIA</t>
  </si>
  <si>
    <t>https://community.secop.gov.co/Public/Tendering/OpportunityDetail/Index?noticeUID=CO1.NTC.6047321&amp;isFromPublicArea=True&amp;isModal=true&amp;asPopupView=true</t>
  </si>
  <si>
    <t>MC-CPS-2030-2024</t>
  </si>
  <si>
    <t>2030-2024</t>
  </si>
  <si>
    <t>Dayan Nicholls Rodriguez</t>
  </si>
  <si>
    <t>PRESTAR LOS SERVICIOS PROFESIONALES EN LA GESTIÓN E IMPLEMENTACIÓN DE LA REFORMULACIÓN DEL PROGRAMA NACIONAL DE LAS ESCUELAS TALLER DE COLOMBIA EN CONJUNTO CON LA DIRECCIÓN DE PATRIMONIO Y MEMORI</t>
  </si>
  <si>
    <t>https://community.secop.gov.co/Public/Tendering/OpportunityDetail/Index?noticeUID=CO1.NTC.6043937&amp;isFromPublicArea=True&amp;isModal=true&amp;asPopupView=true</t>
  </si>
  <si>
    <t>MC-CPS-2031-2024</t>
  </si>
  <si>
    <t>2031-2024</t>
  </si>
  <si>
    <t>Felipe Alfonso Muñoz Tocarruncho</t>
  </si>
  <si>
    <t>PRESTAR SERVICIOS PROFESIONALES AL GRUPO ESCUELAS TALLER EN MATERIA JURÍDICA Y CONTRACTUAL EN EL MARCO DEL PROYECTO DE INTEGRACIÓN SOCIO URBANA DE MIGRANTES EN CIUDADES COLOMBIANAS</t>
  </si>
  <si>
    <t>https://community.secop.gov.co/Public/Tendering/OpportunityDetail/Index?noticeUID=CO1.NTC.6038320&amp;isFromPublicArea=True&amp;isModal=true&amp;asPopupView=true</t>
  </si>
  <si>
    <t>MC-CPS-2032-2024</t>
  </si>
  <si>
    <t>2032-2024</t>
  </si>
  <si>
    <t>Geidy Andrea Polania Morales</t>
  </si>
  <si>
    <t>PRESTAR SERVICIOS PROFESIONALES AL GRUPO ESCUELAS TALLER EN EL APOYO AL MONITOREO Y SEGUIMIENTO TÉCNICO DE LAS PROPUESTAS APROBADAS DE LAS ESCUELAS TALLER EN EL MARCO DEL PROGRAMA DE INTEGRACIÓN SOCIO URBANA DE MIGRANTES EN CIUDADES COLOMBIANAS</t>
  </si>
  <si>
    <t>https://community.secop.gov.co/Public/Tendering/OpportunityDetail/Index?noticeUID=CO1.NTC.6038357&amp;isFromPublicArea=True&amp;isModal=true&amp;asPopupView=true</t>
  </si>
  <si>
    <t>MC-CPS-2033-2024</t>
  </si>
  <si>
    <t>2033-2024</t>
  </si>
  <si>
    <t>Katia Liliana De La Torcoroma Jacome Vega</t>
  </si>
  <si>
    <t>PRESTAR SERVICIOS PROFESIONALES A LA DIRECCIÓN DE PATRIMONIO Y MEMORIA EN EL APOYO, ANÁLISIS, REVISIÓN Y ESTRUCTURACIÓN DE DOCUMENTOS LEGALES RELACIONADOS CON EL PATRIMONIO CULTURAL MATERIAL E INMATERIAL</t>
  </si>
  <si>
    <t>https://community.secop.gov.co/Public/Tendering/OpportunityDetail/Index?noticeUID=CO1.NTC.6047033&amp;isFromPublicArea=True&amp;isModal=true&amp;asPopupView=true</t>
  </si>
  <si>
    <t>MC-CPS-2034-2024</t>
  </si>
  <si>
    <t>2034-2024</t>
  </si>
  <si>
    <t>Andres Alberto Alvarez Bayona</t>
  </si>
  <si>
    <t>PRESTAR LOS SERVICIOS PROFESIONALES AL GRUPO DE PATRIMONIO CULTURAL ARQUITECTÓNICO DE LA DIRECCIÓN DE PATRIMONIO Y MEMORIA APOYANDO LA IMPLEMENTACIÓN DE LA METODOLOGÍA BIM DE LOS PROYECTOS QUE HACEN PARTE DEL PROCESO DE RECUPERACIÓN DEL CONJUNTO HOSPITALARIO SAN JUAN DE DIOS Y MATERNO INFANTIL EN LA CIUDAD DE BOGOTÁ.</t>
  </si>
  <si>
    <t>https://community.secop.gov.co/Public/Tendering/OpportunityDetail/Index?noticeUID=CO1.NTC.6041073&amp;isFromPublicArea=True&amp;isModal=true&amp;asPopupView=true</t>
  </si>
  <si>
    <t>MC-CPS-2037-2024</t>
  </si>
  <si>
    <t>2037-2024</t>
  </si>
  <si>
    <t>Eduar Stiven Velasquez Bonilla</t>
  </si>
  <si>
    <t>Prestar los servicios profesionales a la Dirección de Poblaciones, para apoyar de manera transversal el desarrollo e implementación de las acciones que desarrolla el Ministerio de las Culturas, las Artes y los Saberes en la Sierra Nevada de Santa Marta con pueblos indígenas</t>
  </si>
  <si>
    <t>https://community.secop.gov.co/Public/Tendering/OpportunityDetail/Index?noticeUID=CO1.NTC.6041787&amp;isFromPublicArea=True&amp;isModal=true&amp;asPopupView=true</t>
  </si>
  <si>
    <t>MC-CPS-2038-2024</t>
  </si>
  <si>
    <t>2038-2024</t>
  </si>
  <si>
    <t>Carlos Ariel Ruiz Sanchez</t>
  </si>
  <si>
    <t>Prestar los servicios profesionales a la Dirección de Poblaciones, para apoyar el desarrollo y articulación institucional de las acciones y estrategias desarrollo de un proyecto integral e intersectorial a largo plazo para el departamento de La Guajira, así como la articulación y transversalización de las acciones institucionales que adelanta el Ministerio de las Culturas, las Artes y los Saberes en este departament</t>
  </si>
  <si>
    <t>https://community.secop.gov.co/Public/Tendering/OpportunityDetail/Index?noticeUID=CO1.NTC.6055620&amp;isFromPublicArea=True&amp;isModal=true&amp;asPopupView=true</t>
  </si>
  <si>
    <t>MC-CPS-2039-2024</t>
  </si>
  <si>
    <t>2039-2024</t>
  </si>
  <si>
    <t>Ana Maria Ayerbe Burgos</t>
  </si>
  <si>
    <t>Prestar servicios profesionales al Grupo de Cooperación y Asuntos Internacionales apoyando en la ejecución de las gestiones necesarias para el cumplimiento de los objetivos definidos por el Ministerio de las Culturas, las Artes y los Saberes en materia de cooperación internacional cultural e internacionalización, abarcando los ámbitos bilaterales y multilaterales, según se requiera.</t>
  </si>
  <si>
    <t>https://community.secop.gov.co/Public/Tendering/OpportunityDetail/Index?noticeUID=CO1.NTC.6048298&amp;isFromPublicArea=True&amp;isModal=true&amp;asPopupView=true</t>
  </si>
  <si>
    <t>MC-CPS-2040-2024</t>
  </si>
  <si>
    <t>2040-2024</t>
  </si>
  <si>
    <t>Julio Cesar Acuña Gonzalez</t>
  </si>
  <si>
    <t>Prestar servicios profesionales a la Dirección de Estrategia, Desarrollo y Emprendimiento en la estructuración y ejecución de estrategias, procesos y acciones de formación y asesoría para la promoción, consolidación y buen funcionamiento de procesos cooperativos territoriales en las economías populares.</t>
  </si>
  <si>
    <t>https://community.secop.gov.co/Public/Tendering/OpportunityDetail/Index?noticeUID=CO1.NTC.6087209&amp;isFromPublicArea=True&amp;isModal=true&amp;asPopupView=true</t>
  </si>
  <si>
    <t>MC-CPS-2165-2024</t>
  </si>
  <si>
    <t>2165-2024</t>
  </si>
  <si>
    <t>Ruby Esperanza Rojas Anacona</t>
  </si>
  <si>
    <t>PRESTAR LOS SERVICIOS PROFESIONALES PARA APOYAR A LA SECRETARÍA GENERAL EN EL LEVANTAMIENTO DE CARGAS LABORALES Y LA ELABORACIÓN DE FICHAS DEL MANUAL DE FUNCIONES PARA EL FORTALECIMIENTO INSTITUCIONAL DEL MINISTERIO DE LAS CULTURAS, LAS ARTES Y LOS SABERES.</t>
  </si>
  <si>
    <t>MC-CPS-2166-2024</t>
  </si>
  <si>
    <t>2166-2024</t>
  </si>
  <si>
    <t>Elma Piedad Carrere Nuñez</t>
  </si>
  <si>
    <t>https://community.secop.gov.co/Public/Tendering/OpportunityDetail/Index?noticeUID=CO1.NTC.6057303&amp;isFromPublicArea=True&amp;isModal=true&amp;asPopupView=true</t>
  </si>
  <si>
    <t>MC-CPS-2167-2024</t>
  </si>
  <si>
    <t>2167-2024</t>
  </si>
  <si>
    <t>Sara Natalia Martinez Martinez</t>
  </si>
  <si>
    <t>Prestar servicios profesionales para apoyar la elaboración, implementación y seguimiento de las acciones, planes y programas dirigidos al fortalecimiento de los derechos culturales y lingüísticos de los grupos étnicos.</t>
  </si>
  <si>
    <t>https://community.secop.gov.co/Public/Tendering/OpportunityDetail/Index?noticeUID=CO1.NTC.6050879&amp;isFromPublicArea=True&amp;isModal=true&amp;asPopupView=true</t>
  </si>
  <si>
    <t>Grupo de Sonidos de Paz</t>
  </si>
  <si>
    <t>MC-CPS-2170-2024</t>
  </si>
  <si>
    <t>2170-2024</t>
  </si>
  <si>
    <t>Diego Alberto Calderon Jimenez</t>
  </si>
  <si>
    <t>Prestar servicios profesionales para apoyar la implementación de la estrategia de formación artística y musical en establecimientos educativos del Programa Sonidos para la construcción de paz, especialmente en lo referente a la proyección técnico-operativa de los documentos, el seguimiento y la evaluación de las acciones previstas.</t>
  </si>
  <si>
    <t>https://community.secop.gov.co/Public/Tendering/OpportunityDetail/Index?noticeUID=CO1.NTC.6055653&amp;isFromPublicArea=True&amp;isModal=true&amp;asPopupView=true</t>
  </si>
  <si>
    <t>MC-CPS-2171-2024</t>
  </si>
  <si>
    <t>2171-2024</t>
  </si>
  <si>
    <t>PRESTAR SERVICIOS PROFESIONALES A LA DIRECCIÓN DE PATRIMONIO Y MEMORIA PARA APOYAR LA IMPLEMENTACIÓN, PRODUCCIÓN Y DIVULGACIÓN DE CONTENIDOS DE LOS PROYECTOS RELACIONADOS CON PATRIMONIO CULTURA</t>
  </si>
  <si>
    <t>https://community.secop.gov.co/Public/Tendering/OpportunityDetail/Index?noticeUID=CO1.NTC.6056612&amp;isFromPublicArea=True&amp;isModal=true&amp;asPopupView=true</t>
  </si>
  <si>
    <t>MC-CPS-2274-2024</t>
  </si>
  <si>
    <t>2274-2024</t>
  </si>
  <si>
    <t>Eliana Leon Vergara</t>
  </si>
  <si>
    <t>PRESTAR SERVICIOS PROFESIONALES PARA APOYAR A LA OFICINA ASESORA DE PLANEACIÓN EN LA FORMULACIÓN Y EL SEGUIMIENTO DE PROYECTOS DE INVERSIÓN, ASÍ COMO DE LA EJECUCIÓN DEL PRESUPUESTO A NIVEL INSTITUCIONAL Y SECTORIAL DE CONFORMIDAD CON LA NORMATIVIDAD VIGENTE.</t>
  </si>
  <si>
    <t>https://community.secop.gov.co/Public/Tendering/OpportunityDetail/Index?noticeUID=CO1.NTC.6066202&amp;isFromPublicArea=True&amp;isModal=true&amp;asPopupView=true</t>
  </si>
  <si>
    <t>MC-CPS-2275-2024</t>
  </si>
  <si>
    <t>2275-2024</t>
  </si>
  <si>
    <t>Laura Camila Rodriguez Camargo</t>
  </si>
  <si>
    <t>PRESTAR LOS SERVICIOS PROFESIONALES A LA OFICINA ASESORA DE PLANEACIÓN PARA APOYAR EL CONTROL Y SEGUIMIENTO ADMINISTRATIVO, PRESUPUESTAL Y FINANCIERO, ASÍ COMO LA GESTIÓN PRECONTRACTUAL, CONTRACTUAL Y POSCONTRACTUAL DE LOS PROYECTOS, PLANES Y PROGRAMAS ASOCIADOS.</t>
  </si>
  <si>
    <t>https://community.secop.gov.co/Public/Tendering/OpportunityDetail/Index?noticeUID=CO1.NTC.6106953&amp;isFromPublicArea=True&amp;isModal=true&amp;asPopupView=true</t>
  </si>
  <si>
    <t>MC-CPS-2312-2024</t>
  </si>
  <si>
    <t>2312-2024</t>
  </si>
  <si>
    <t>Natalia Avila Guevara</t>
  </si>
  <si>
    <t>Prestar sus servicios profesionales para apoyar técnica y conceptualmente a la Dirección de Estrategia, Desarrollo y Emprendimiento en el marco de la elaboración y publicación del tercer reporte cuatrienal del Estado Colombiano sobre la adopción de La convención para la protección y promoción de la diversidad de las expresiones culturales UNESCO 2005.</t>
  </si>
  <si>
    <t>https://community.secop.gov.co/Public/Tendering/OpportunityDetail/Index?noticeUID=CO1.NTC.6085275&amp;isFromPublicArea=True&amp;isModal=true&amp;asPopupView=true</t>
  </si>
  <si>
    <t>MC-CPS-2313-2024</t>
  </si>
  <si>
    <t>2313-2024</t>
  </si>
  <si>
    <t>Hernan Arturo Buitrago Murillo</t>
  </si>
  <si>
    <t>Prestar los servicios como gestor cultural para apoyar el seguimiento técnico y la estrategia de formación artística para los actores de las economías populares del sector de los programas y proyectos priorizados por la Dirección de Estrategia, Desarrollo y Emprendimient</t>
  </si>
  <si>
    <t>https://community.secop.gov.co/Public/Tendering/OpportunityDetail/Index?noticeUID=CO1.NTC.6096681&amp;isFromPublicArea=True&amp;isModal=true&amp;asPopupView=true</t>
  </si>
  <si>
    <t>MC-CPS-2314-2024</t>
  </si>
  <si>
    <t>2314-2024</t>
  </si>
  <si>
    <t>Alejandro Silva Sánchez</t>
  </si>
  <si>
    <t>PRESTAR SERVICIOS PROFESIONALES PARA EL GRUPO DE CONCERTACIÓN Y ESTIMULOS EN PROCESOS TÉCNICOS, ADMINISTRATIVOS Y OPERATIVOS, RELACIONADOS CON LOS PROGRAMAS Y CONVOCATORIAS QUE SE OFERTAN A TRAVÉS DEL GRUPO.</t>
  </si>
  <si>
    <t>https://community.secop.gov.co/Public/Tendering/OpportunityDetail/Index?noticeUID=CO1.NTC.6085199&amp;isFromPublicArea=True&amp;isModal=true&amp;asPopupView=true</t>
  </si>
  <si>
    <t>MC-CPS-2499-2024</t>
  </si>
  <si>
    <t>2499-2024</t>
  </si>
  <si>
    <t>Jorge Roberto Palacio Fernandez</t>
  </si>
  <si>
    <t>Prestación de servicios profesionales para la gestión del conocimiento sobre aspectos temáticos y metodológicos, así como acompañar los procesos para su implementación siguiendo las indicaciones del Despacho del Ministr</t>
  </si>
  <si>
    <t>https://community.secop.gov.co/Public/Tendering/OpportunityDetail/Index?noticeUID=CO1.NTC.6080945&amp;isFromPublicArea=True&amp;isModal=true&amp;asPopupView=true</t>
  </si>
  <si>
    <t>MC-CPS-2500-2024</t>
  </si>
  <si>
    <t>2500-2024</t>
  </si>
  <si>
    <t>Daniel Fernando Perilla Cruz</t>
  </si>
  <si>
    <t>Prestar servicios profesionales a la Biblioteca Nacional de Colombia - Grupo de Bibliotecas Públicas, en las actividades requeridas para apoyar en la estructuración, implementación y seguimiento a las acciones del Plan de formación de la Red Nacional de Bibliotecas Públicas con contenidos de enfoque diferencial y pueblos étnicos.</t>
  </si>
  <si>
    <t>https://community.secop.gov.co/Public/Tendering/OpportunityDetail/Index?noticeUID=CO1.NTC.6080239&amp;isFromPublicArea=True&amp;isModal=true&amp;asPopupView=true</t>
  </si>
  <si>
    <t>MC-CPS-2501-2024</t>
  </si>
  <si>
    <t>2501-2024</t>
  </si>
  <si>
    <t>Andrea Velasquez Mesa</t>
  </si>
  <si>
    <t>Prestar los servicios profesionales para apoyar la gestión del proyecto “conversaciones difíciles” y la Emisora del Ministerio de las Culturas, las Artes y los Saberes, así como apoyar las acciones de relacionamiento con medios del Despacho del Ministro y demás actividades relacionada</t>
  </si>
  <si>
    <t>https://community.secop.gov.co/Public/Tendering/OpportunityDetail/Index?noticeUID=CO1.NTC.6081001&amp;isFromPublicArea=True&amp;isModal=true&amp;asPopupView=true</t>
  </si>
  <si>
    <t>MC-CPS-2502-2024</t>
  </si>
  <si>
    <t>2502-2024</t>
  </si>
  <si>
    <t>Cristian Andres Aragon Tique</t>
  </si>
  <si>
    <t>Prestar servicios de apoyo a la gestión en las actividades relacionadas con el montaje, organización y ejecución de los pactos culturales por la vida y por la paz, así como en las actividades territoriales y de juventudes que le sean asignadas</t>
  </si>
  <si>
    <t>https://community.secop.gov.co/Public/Tendering/OpportunityDetail/Index?noticeUID=CO1.NTC.6090586&amp;isFromPublicArea=True&amp;isModal=true&amp;asPopupView=true</t>
  </si>
  <si>
    <t>MC-CPS-2503-2024</t>
  </si>
  <si>
    <t>2503-2024</t>
  </si>
  <si>
    <t>John Alexander Castro Barragan</t>
  </si>
  <si>
    <t>Prestar servicios de apoyo a la Biblioteca Nacional en las actividades operativas y asistenciales requeridas para la organización y operación de los espacios del Edificio Patrimonial de la Biblioteca Nacional de Colombia.</t>
  </si>
  <si>
    <t>https://community.secop.gov.co/Public/Tendering/OpportunityDetail/Index?noticeUID=CO1.NTC.6082314&amp;isFromPublicArea=True&amp;isModal=true&amp;asPopupView=true</t>
  </si>
  <si>
    <t>MC-CPS-2505-2024</t>
  </si>
  <si>
    <t>2505-2024</t>
  </si>
  <si>
    <t>María Helena Peña Reyes</t>
  </si>
  <si>
    <t>Prestar servicios profesionales a la Dirección de Artes, para apoyar las estrategias, proyectos y actividades de fortalecimiento de la educación informal artística y musical en Colombia, en el marco de las líneas de política del Ministerio, el programa sonidos para la construcción de paz y el SINEFAC.</t>
  </si>
  <si>
    <t>https://community.secop.gov.co/Public/Tendering/OpportunityDetail/Index?noticeUID=CO1.NTC.6095966&amp;isFromPublicArea=True&amp;isModal=true&amp;asPopupView=true</t>
  </si>
  <si>
    <t>MC-CPS-2508-2024</t>
  </si>
  <si>
    <t>2508-2024</t>
  </si>
  <si>
    <t>Liliana Esperanza Melgarejo Areval</t>
  </si>
  <si>
    <t>PRESTAR LOS SERVICIOS PROFESIONALES A LA DIRECCIÓN DE PATRIMONIO Y MEMORIA EN EL APOYO A LA ESTRUCTURACIÓN Y CONSOLIDACIÓN DE LOS PRESUPUESTOS PARA LA CONTRATACIÓN DE ESTUDIOS TÉCNICOS, OBRAS E INTERVENTORÍAS EN EL PROCESO DE RECUPERACIÓN DEL CONJUNTO HOSPITALARIO SAN JUAN DE DIOS Y MATERNO INFANTIL EN LA CIUDAD DE BOGOTÁ.</t>
  </si>
  <si>
    <t>https://community.secop.gov.co/Public/Tendering/OpportunityDetail/Index?noticeUID=CO1.NTC.6094136&amp;isFromPublicArea=True&amp;isModal=true&amp;asPopupView=true</t>
  </si>
  <si>
    <t>MC-CPS-2613-2024</t>
  </si>
  <si>
    <t>2613-2024</t>
  </si>
  <si>
    <t>Anadelina Amado Niño</t>
  </si>
  <si>
    <t>Prestar sus servicios profesionales para apoyar los procesos de cultura de paz, resignificación de memorias y trabajo territorial para el fortalecimiento del sector artes, culturas y saberes en el marco del desarrollo de los Pactos Culturales por la Vida y por la Paz</t>
  </si>
  <si>
    <t>https://community.secop.gov.co/Public/Tendering/OpportunityDetail/Index?noticeUID=CO1.NTC.6099344&amp;isFromPublicArea=True&amp;isModal=true&amp;asPopupView=true</t>
  </si>
  <si>
    <t>MC-CPS-2614-2024</t>
  </si>
  <si>
    <t>2614-2024</t>
  </si>
  <si>
    <t>Paula Castellanos Cuervo</t>
  </si>
  <si>
    <t>Prestar servicios profesionales a la Biblioteca Nacional de Colombia - Grupo de Desarrollo de Colecciones en el fortalecimiento del catálogo de autoridades de mujeres, especialmente en el campo de la literatura y en la ciencia para aportar a la conformación de colecciones que visibilicen su producción en diferentes ámbitos de la sociedad.</t>
  </si>
  <si>
    <t>https://community.secop.gov.co/Public/Tendering/OpportunityDetail/Index?noticeUID=CO1.NTC.6109876&amp;isFromPublicArea=True&amp;isModal=true&amp;asPopupView=true</t>
  </si>
  <si>
    <t>MC-CPS-2615-2024</t>
  </si>
  <si>
    <t>2615-2024</t>
  </si>
  <si>
    <t>Lina Juliana Mateus Tellez</t>
  </si>
  <si>
    <t>Prestar servicios profesionales a la Biblioteca Nacional de Colombia (BNC) en las actividades de diseño, implementación, seguimiento y evaluación del plan y la estrategia de comunicaciones y medios de la Red Nacional de Bibliotecas Públicas</t>
  </si>
  <si>
    <t>https://community.secop.gov.co/Public/Tendering/OpportunityDetail/Index?noticeUID=CO1.NTC.6102445&amp;isFromPublicArea=True&amp;isModal=true&amp;asPopupView=true</t>
  </si>
  <si>
    <t>MC-CPS-2616-2024</t>
  </si>
  <si>
    <t>2616-2024</t>
  </si>
  <si>
    <t>Mauricio Duran Negrete</t>
  </si>
  <si>
    <t>Prestar servicios profesionales a la Biblioteca Nacional de Colombia BNC - Grupo de Desarrollo de Colecciones en los procesos de identificación, recuperación y creación de autoridades de autores NARP para aportar a la conformación de una colección étnica en la BNC</t>
  </si>
  <si>
    <t>https://community.secop.gov.co/Public/Tendering/OpportunityDetail/Index?noticeUID=CO1.NTC.6130562&amp;isFromPublicArea=True&amp;isModal=true&amp;asPopupView=true</t>
  </si>
  <si>
    <t>MC-CPS-2617-2024</t>
  </si>
  <si>
    <t>2617-2024</t>
  </si>
  <si>
    <t>Nury Alejandra Sanchez Ramos</t>
  </si>
  <si>
    <t>PRESTAR LOS SERVICIOS PROFESIONALES A LA DIRECCIÓN DEL CENTRO NACIONAL DE LAS ARTES DEL MINISTERIO DE LAS CULTURAS, LAS ARTES Y LOS SABERES, PARA APOYAR LAS ACTIVIDADES DE SEGUIMIENTO Y ARTICULACIÓN DE LA INFORMACIÓN MISIONAL DEL CENTRO.</t>
  </si>
  <si>
    <t>https://community.secop.gov.co/Public/Tendering/OpportunityDetail/Index?noticeUID=CO1.NTC.6103814&amp;isFromPublicArea=True&amp;isModal=true&amp;asPopupView=true</t>
  </si>
  <si>
    <t>MC-CPS-2618-2024</t>
  </si>
  <si>
    <t>2618-2024</t>
  </si>
  <si>
    <t>Yuri Angelica Rojas Ramos</t>
  </si>
  <si>
    <t>PRESTAR LOS SERVICIOS PROFESIONALES COMO GESTORA DE PROYECTOS DE LA LÍNEA ESCOLAR DEL CENTRO NACIONAL DE LAS ARTES EN EL MARCO DE LA ESTRATEGIA DE FORMACIÓN Y MEDIACIÓN.</t>
  </si>
  <si>
    <t>https://community.secop.gov.co/Public/Tendering/OpportunityDetail/Index?noticeUID=CO1.NTC.6106708&amp;isFromPublicArea=True&amp;isModal=true&amp;asPopupView=true</t>
  </si>
  <si>
    <t>MC-CPS-2621-2024</t>
  </si>
  <si>
    <t>2621-2024</t>
  </si>
  <si>
    <t>Alfonso Buitrago Londoño</t>
  </si>
  <si>
    <t>PRESTAR LOS SERVICIOS PROFESIONALES AL MINISTERIO DE LAS CULTURAS, LAS ARTES Y LOS SABERES PARA APOYAR EN LA ASESORÍA E IMPLEMENTACIÓN DE LA ESTRATEGIA DE COMUNICACIÓN DEL PROGRAMA SONIDOS PARA LA CONSTRUCCIÓN DE PAZ, LAS MEMORIAS Y LA GOBERNANZA CULTURAL.</t>
  </si>
  <si>
    <t>https://community.secop.gov.co/Public/Tendering/OpportunityDetail/Index?noticeUID=CO1.NTC.6106622&amp;isFromPublicArea=True&amp;isModal=true&amp;asPopupView=true</t>
  </si>
  <si>
    <t>MC-CPS-2622-2024</t>
  </si>
  <si>
    <t>2622-2024</t>
  </si>
  <si>
    <t>Arnulfo Basto Alvarez</t>
  </si>
  <si>
    <t>PRESTAR SERVICIOS PROFESIONALES A LA DIRECCIÓN DE PATRIMONIO Y MEMORIA EN EL ANÁLISIS, REVISIÓN Y FORMULACIÓN DE LA NORMATIVA RELACIONADA CON EL PATRIMONIO CULTURAL.</t>
  </si>
  <si>
    <t>https://community.secop.gov.co/Public/Tendering/OpportunityDetail/Index?noticeUID=CO1.NTC.6113234&amp;isFromPublicArea=True&amp;isModal=true&amp;asPopupView=true</t>
  </si>
  <si>
    <t>MC-CPS-2623-2024</t>
  </si>
  <si>
    <t>2623-2024</t>
  </si>
  <si>
    <t>German Ricardo Cubides Pinto</t>
  </si>
  <si>
    <t>Prestar servicios profesionales al Ministerio apoyando la implementación misional de la Estrategia de cultura de paz en temas relacionados con memoria, paz, patrimonio y enfoques diferenciales</t>
  </si>
  <si>
    <t>https://community.secop.gov.co/Public/Tendering/OpportunityDetail/Index?noticeUID=CO1.NTC.6109607&amp;isFromPublicArea=True&amp;isModal=true&amp;asPopupView=true</t>
  </si>
  <si>
    <t>MC-CMD-2628-2024</t>
  </si>
  <si>
    <t>2628-2024</t>
  </si>
  <si>
    <t>Escuela Taller De Cartagena De India</t>
  </si>
  <si>
    <t>En virtud del presente documento el MINISTERIO DE LAS CULTURAS, LAS ARTES Y LOS SABERES y el COMODATARIO convienen en celebrar un contrato interadministrativo de comodato cuyo objeto será Entregar a titulo de comodato los bienes de interés cultural señalados en la cláusula segunda para administrar, registrar, los bienes de propiedad de la Nación de interés cultural BIC, con la finalidad de su protección, conservación, mantenimiento, restauración, puesta en valor y divulgación, de tal manera que se resalten los valores, históricos, científicos artísticos y estéticos y se genere apropiación social.</t>
  </si>
  <si>
    <t>MC-CPS-2740-2024</t>
  </si>
  <si>
    <t>2740-2024</t>
  </si>
  <si>
    <t>Juan David Marroquin Virguez</t>
  </si>
  <si>
    <t>https://community.secop.gov.co/Public/Tendering/OpportunityDetail/Index?noticeUID=CO1.NTC.6164608&amp;isFromPublicArea=True&amp;isModal=true&amp;asPopupView=true</t>
  </si>
  <si>
    <t>MC-CPS-2741-2024</t>
  </si>
  <si>
    <t>2741-2024</t>
  </si>
  <si>
    <t>Gabriela Saenz Laverde</t>
  </si>
  <si>
    <t>PRESTAR LOS SERVICIOS PROFESIONALES AL MINISTERIO DE LAS CULTURAS, LAS ARTES Y LOS SABERES PARA APOYAR LA EJECUCIÓN E IMPLEMENTACIÓN DE LA ESTRATEGIA DE COMUNICACIÓN DIGITAL, ASÍ COMO LA CREACIÓN DE LOS CONTENIDOS EDITORIALES LIDERADA POR EL GRUPO DE DIVULGACIÓN Y PRENSA.</t>
  </si>
  <si>
    <t>https://community.secop.gov.co/Public/Tendering/OpportunityDetail/Index?noticeUID=CO1.NTC.6131378&amp;isFromPublicArea=True&amp;isModal=true&amp;asPopupView=true</t>
  </si>
  <si>
    <t>MC-CPS-2742-2024</t>
  </si>
  <si>
    <t>2742-2024</t>
  </si>
  <si>
    <t>Victoria Eugenia Peralta Rumbo</t>
  </si>
  <si>
    <t>Prestar servicios profesionales para apoyar en la elaboración e implementación de las estrategias para la inclusión de los enfoques interculturales e interseccionales para la población negra, afrocolombiana, raizales y palenqueras</t>
  </si>
  <si>
    <t>https://community.secop.gov.co/Public/Tendering/OpportunityDetail/Index?noticeUID=CO1.NTC.6150242&amp;isFromPublicArea=True&amp;isModal=true&amp;asPopupView=true</t>
  </si>
  <si>
    <t>MC-CPS-2745-2024</t>
  </si>
  <si>
    <t>2745-2024</t>
  </si>
  <si>
    <t>Sergio Gonzales Laguna</t>
  </si>
  <si>
    <t>Prestación de servicios profesionales especializados para apoyar al grupo de infraestructura cultural en la coordinación general del proyecto del teatro del Carmen de Viboral en el Departamento de Antioquia</t>
  </si>
  <si>
    <t>https://community.secop.gov.co/Public/Tendering/OpportunityDetail/Index?noticeUID=CO1.NTC.6142495&amp;isFromPublicArea=True&amp;isModal=true&amp;asPopupView=true</t>
  </si>
  <si>
    <t>MC-CPS-2746-2024</t>
  </si>
  <si>
    <t>2746-2024</t>
  </si>
  <si>
    <t>Olga Milena Cadavid Bustamante</t>
  </si>
  <si>
    <t>Prestación de servicios profesionales especializados para apoyar al grupo de infraestructura cultural en el componente arquitectónico del proyecto del teatro del Carmen de Viboral en el Departamento de Antioqui</t>
  </si>
  <si>
    <t>https://community.secop.gov.co/Public/Tendering/OpportunityDetail/Index?noticeUID=CO1.NTC.6143485&amp;isFromPublicArea=True&amp;isModal=true&amp;asPopupView=true</t>
  </si>
  <si>
    <t>MC-CPS-2747-2024</t>
  </si>
  <si>
    <t>2747-2024</t>
  </si>
  <si>
    <t>Carolina Miralles Diaz</t>
  </si>
  <si>
    <t>Prestar servicios profesionales al Grupo de Cooperación y Asuntos Internacionales apoyando la gestión integral de la cooperación cultural, bilateral y multilateral y la implementación y seguimiento de la estrategia de internacionalización del Ministerio de las Culturas, las Artes y los Saberes.</t>
  </si>
  <si>
    <t>MC-CPS-2842-2024</t>
  </si>
  <si>
    <t>2842-2024</t>
  </si>
  <si>
    <t>Adriana Escobar Vivas</t>
  </si>
  <si>
    <t>PRESTAR SERVICIOS PROFESIONALES PARA APOYAR AL GRUPO DE GESTIÓN HUMANA
DESARROLLANDO ACTIVIDADES EN EL MARCO DEL PLAN DE BIENESTAR SOCIAL E
INCENTIVOS Y EL PLAN DE INTERVENCIÓN DE CLIMA LABORAL; ASÍ COMO EL
ACOMPAÑAMIENTO A SERVIDORES Y CONTRATISTAS DEL MINISTERIO DE LAS CULTURAS
LAS ARTES Y LOS SABERES PARA LA ACTIVACIÓN DE LA RUTA DE ATENCIÓN FRENTE A
POSIBLES CASOS Y/O REPORTES DE ACOSO LABORAL Y/O SEXUAL</t>
  </si>
  <si>
    <t>https://community.secop.gov.co/Public/Tendering/OpportunityDetail/Index?noticeUID=CO1.NTC.6130472&amp;isFromPublicArea=True&amp;isModal=true&amp;asPopupView=true</t>
  </si>
  <si>
    <t>MC-CPS-2848-2024</t>
  </si>
  <si>
    <t>2848-2024</t>
  </si>
  <si>
    <t>Yesica Lorena Palacios Lucumi</t>
  </si>
  <si>
    <t>PRESTAR SERVICIOS DE APOYO A LA GESTIÓN AL GRUPO DE SERVICIO AL CIUDADANO PARA LA OPERACIÓN DE LOS CANALES DISPUESTOS PARA EL RELACIONAMIENTO CON LA CIUDADANÍA Y LA GESTIÓN DE SOLICITUDES INTERPUESTAS POR PARTICULARES Y/O ENTIDADES PÚBLICAS ANTE EL MINISTERIO DE LAS CULTURAS, LAS ARTES Y LOS SABERES</t>
  </si>
  <si>
    <t>Grupo del Servicio al Ciudadano</t>
  </si>
  <si>
    <t>https://community.secop.gov.co/Public/Tendering/OpportunityDetail/Index?noticeUID=CO1.NTC.6149946&amp;isFromPublicArea=True&amp;isModal=true&amp;asPopupView=true</t>
  </si>
  <si>
    <t>MC-CMD-2850-2024</t>
  </si>
  <si>
    <t>2850-2024</t>
  </si>
  <si>
    <t>Carlos Alberto Castro Arias</t>
  </si>
  <si>
    <t>EL COMODANTE entrega al COMODATARIO y éste recibe a título de comodato o préstamo de uso tres (3) obras de autoría y propiedad del maestro CARLOS ALBERTO CASTRO ARIAS, para su exhibición al público en la sala 17 – “Fuerza, fe y sustancia” del Museo Nacional de Colombia, que adelanta la curaduría de arqueología.</t>
  </si>
  <si>
    <t>MC-CPS-2851-2024</t>
  </si>
  <si>
    <t>2851-2024</t>
  </si>
  <si>
    <t>Edgar Alejandro Ramirez Clavijo</t>
  </si>
  <si>
    <t>PRESTAR LOS SERVICIOS PROFESIONALES ESPECIALIZADOS PARA APOYAR LA OFICINA ASESORA DE PLANEACIÓN EN LOS PROCESOS OPERATIVOS Y FUNCIONALES DEL SISTEMA NACIONAL DE INFORMACIÓN CULTURAL SINIC Y EL SISTEMA DE INFORMACIÓN GERENCIAL DEL MINISTERIO.</t>
  </si>
  <si>
    <t>https://community.secop.gov.co/Public/Tendering/OpportunityDetail/Index?noticeUID=CO1.NTC.6152863&amp;isFromPublicArea=True&amp;isModal=true&amp;asPopupView=true</t>
  </si>
  <si>
    <t>MC-CPS-2852-2024</t>
  </si>
  <si>
    <t>2852-2024</t>
  </si>
  <si>
    <t>Yachay Julian Tolosa Bello</t>
  </si>
  <si>
    <t>PRESTAR LOS SERVICIOS PROFESIONALES ESPECIALIZADOS PARA APOYAR LA OFICINA ASESORA DE PLANEACIÓN EN LOS PROCESOS DE EXTRACCIÓN, DEPURACIÓN, INTEGRACIÓN, MODELAMIENTO, ANÁLISIS Y VISUALIZACIÓN DE INFORMACIÓN DEL SECTOR CULTURA, PARA FORTALECER LA CAPACIDAD DEL MINISTERIO EN LA GESTIÓN EFICIENTE E INTEGRADA DE SUS DATOS Y SISTEMAS DE INFORMACIÓN</t>
  </si>
  <si>
    <t>https://community.secop.gov.co/Public/Tendering/OpportunityDetail/Index?noticeUID=CO1.NTC.6151742&amp;isFromPublicArea=True&amp;isModal=true&amp;asPopupView=true</t>
  </si>
  <si>
    <t>MC-CPS-2854-2024</t>
  </si>
  <si>
    <t>2854-2024</t>
  </si>
  <si>
    <t>Nohora Ines Mina Miranda</t>
  </si>
  <si>
    <t>PRESTAR SERVICIOS PROFESIONALES AL GRUPO DE PATRIMONIO CULTURAL ARQUITECTÓNICO PARA APOYAR LA REALIZACIÓN Y SEGUIMIENTO DEL COMPONENTE DE SEGURIDAD Y SALUD EN EL TRABAJO, ASÍ COMO LA GESTIÓN MEDIO AMBIENTAL EN LA ESTRUCTURACIÓN Y EJECUCIÓN DE LOS PROYECTOS DE CONSTRUCCIÓN QUE SE DESARROLLAN PARA LA RECUPERACIÓN DEL HOSPITAL UNIVERSITARIO SAN JUAN DE DIOS Y MATERNO INFANTIL DE LA CIUDAD DE BOGOT</t>
  </si>
  <si>
    <t>MC-CPS-2951-2024</t>
  </si>
  <si>
    <t>2951-2024</t>
  </si>
  <si>
    <t>Rodrigo Sanchez Perez</t>
  </si>
  <si>
    <t>PRESTAR SERVICIOS PROFESIONALES PARA APOYAR EL TRÁMITE ADMINISTRATIVO PARA LA VIABILIZACIÓN DE PROYECTOS DE INFRAESTRUCTURAS CULTURALES, EN ESPECIAL, BIBLIOTECAS PÚBLICAS EN EL TERRITORIO NACIONAL</t>
  </si>
  <si>
    <t>https://community.secop.gov.co/Public/Tendering/OpportunityDetail/Index?noticeUID=CO1.NTC.6150938&amp;isFromPublicArea=True&amp;isModal=true&amp;asPopupView=true</t>
  </si>
  <si>
    <t>MC-CPS-2953-2024</t>
  </si>
  <si>
    <t>2953-2024</t>
  </si>
  <si>
    <t>Julie Claudett Howard Archbold</t>
  </si>
  <si>
    <t>Prestar los servicios como gestor cultural para apoyar a la Dirección de Estrategia, Desarrollo y Emprendimiento en el desarrollo de estrategias y acciones orientadas al fortalecimiento de la cultura integrando saberes, artes y oficios del pueblo raizal del departamento de San Andrés, Providencia y Santa Catalina, el fomento de sus economías populares y el turismo cultural comunitario.</t>
  </si>
  <si>
    <t>https://community.secop.gov.co/Public/Tendering/OpportunityDetail/Index?noticeUID=CO1.NTC.6156599&amp;isFromPublicArea=True&amp;isModal=true&amp;asPopupView=true</t>
  </si>
  <si>
    <t>MC-CPS-2954-2024</t>
  </si>
  <si>
    <t>2954-2024</t>
  </si>
  <si>
    <t>Tania Daniela Calderón Bejaran</t>
  </si>
  <si>
    <t>Prestar servicios profesionales para apoyar de manera transversal a la Dirección de Estrategia, Desarrollo y Emprendimiento en los diferentes trámites administrativos y jurídicos de la dependencia y en las etapas contractuales de los procesos que se le asignen desde la supervisión del contrato.</t>
  </si>
  <si>
    <t>https://community.secop.gov.co/Public/Tendering/OpportunityDetail/Index?noticeUID=CO1.NTC.6164236&amp;isFromPublicArea=True&amp;isModal=true&amp;asPopupView=true</t>
  </si>
  <si>
    <t>MC-CPS-2956-2024</t>
  </si>
  <si>
    <t>2956-2024</t>
  </si>
  <si>
    <t>Victor Manuel Perez Hernandez</t>
  </si>
  <si>
    <t>Prestar servicios de apoyo a la gestión en actividades relacionadas con los Pactos Culturales por la Vida y por la Paz y demás procesos territoriales que se dispongan en el Despacho del Ministro, incluyendo apoyo en la ejecución de programaciones, montaje de protocolos y demás actividades destinadas a optimizar la funcionalidad y aprovechamiento de los espacios convocados para tales fines</t>
  </si>
  <si>
    <t>https://community.secop.gov.co/Public/Tendering/OpportunityDetail/Index?noticeUID=CO1.NTC.6164619&amp;isFromPublicArea=True&amp;isModal=true&amp;asPopupView=true</t>
  </si>
  <si>
    <t>MC-CPS-2957-2024</t>
  </si>
  <si>
    <t>2957-2024</t>
  </si>
  <si>
    <t>Saray Yuliana Sarmiento Santo</t>
  </si>
  <si>
    <t>Prestar los servicios profesionales para realizar el apoyo jurídico y legal requerido en las etapas de formulación, ejecución, seguimiento, control y liquidación de los convenios y/o contratos que se suscriban para desarrollar la formación artística musical en establecimientos educativos públicos de Colombia, en el marco del programa Sonidos para la construcción de paz y demás actividades requeridas dentro de este</t>
  </si>
  <si>
    <t>https://community.secop.gov.co/Public/Tendering/OpportunityDetail/Index?noticeUID=CO1.NTC.6166354&amp;isFromPublicArea=True&amp;isModal=true&amp;asPopupView=true</t>
  </si>
  <si>
    <t>MC-CPS-2958-2024</t>
  </si>
  <si>
    <t>2958-2024</t>
  </si>
  <si>
    <t>Angelica María Ballesteros Saray</t>
  </si>
  <si>
    <t>https://community.secop.gov.co/Public/Tendering/OpportunityDetail/Index?noticeUID=CO1.NTC.6170136&amp;isFromPublicArea=True&amp;isModal=true&amp;asPopupView=true</t>
  </si>
  <si>
    <t>MC-CPS-2960-2024</t>
  </si>
  <si>
    <t>2960-2024</t>
  </si>
  <si>
    <t>Felicia Mercedes Bracho Oñate</t>
  </si>
  <si>
    <t>Prestar servicios profesionales a la Dirección de Fomento Regional del Ministerio de las Culturas las Artes y los Saberes para apoyar la orientación y acompañamiento de las acciones encaminadas al fortalecimiento de la gobernanza cultural territorial y la consolidación del Sistema Nacional de Cultura.</t>
  </si>
  <si>
    <t>https://community.secop.gov.co/Public/Tendering/OpportunityDetail/Index?noticeUID=CO1.NTC.6172304&amp;isFromPublicArea=True&amp;isModal=true&amp;asPopupView=true</t>
  </si>
  <si>
    <t>MC-CPS-2962-2024</t>
  </si>
  <si>
    <t>2962-2024</t>
  </si>
  <si>
    <t>Barbara Santos Vargas</t>
  </si>
  <si>
    <t>Prestar servicios profesionales especializados realizando la socialización e investigación necesaria para la construcción de infraestructura cultural en el Departamento del Vaupés, enfocándose en el desarrollo y fortalecimiento de la identidad cultural de las distintas comunidades étnicas de la región.</t>
  </si>
  <si>
    <t>https://community.secop.gov.co/Public/Tendering/OpportunityDetail/Index?noticeUID=CO1.NTC.6168617&amp;isFromPublicArea=True&amp;isModal=true&amp;asPopupView=true</t>
  </si>
  <si>
    <t>MC-CPS-2963-2024</t>
  </si>
  <si>
    <t>2963-2024</t>
  </si>
  <si>
    <t>Heiver Ernesto Vargas Rojas</t>
  </si>
  <si>
    <t>Prestar los servicios profesionales para apoyar el desarrollo y la operatividad del Sistema de Información del Programa Sonidos para la Construcción de Paz (PSCP), ejecutando y desarrollando actividades relacionadas con la implementación del sistema en sus diferentes módulos con la integración con otros sistemas del MinCulturas y demás entidades del orden nacional, territorial u organizaciones</t>
  </si>
  <si>
    <t>https://community.secop.gov.co/Public/Tendering/OpportunityDetail/Index?noticeUID=CO1.NTC.6170930&amp;isFromPublicArea=True&amp;isModal=true&amp;asPopupView=true</t>
  </si>
  <si>
    <t>MC-CPS-2964-2024</t>
  </si>
  <si>
    <t>2964-2024</t>
  </si>
  <si>
    <t>Reinel Ortega Maruland</t>
  </si>
  <si>
    <t>Prestar servicios como gestor cultural al Ministerio de las Culturas, las Artes y los Saberes, brindando apoyo en el desarrollo de proyectos de infraestructura cultural en el departamento del Vaupés, aportando sus conocimientos tradicionales y culturales para garantizar el respeto por la diversidad étnica y las practicas ancestrales de la región.</t>
  </si>
  <si>
    <t>https://community.secop.gov.co/Public/Tendering/OpportunityDetail/Index?noticeUID=CO1.NTC.6167910&amp;isFromPublicArea=True&amp;isModal=true&amp;asPopupView=true</t>
  </si>
  <si>
    <t>MC-SMC-008-2024</t>
  </si>
  <si>
    <t>3172-2024</t>
  </si>
  <si>
    <t>Nelson Nova Gómez</t>
  </si>
  <si>
    <t>REALIZAR EL MANTENIMIENTO PREVENTIVO, CORRECTIVO Y SUMINISTRO DE REPUESTOS PARA EQUIPOS DE REPROGRAFÍA, MICROFILMACIÓN Y SCANPRO, UBICADOS EN SALAS DE CONSULTA Y GRUPOS DE CONSERVACIÓN DE LA BIBLIOTECA NACIONAL</t>
  </si>
  <si>
    <t>https://community.secop.gov.co/Public/Tendering/OpportunityDetail/Index?noticeUID=CO1.NTC.6089429&amp;isFromPublicArea=True&amp;isModal=true&amp;asPopupView=true</t>
  </si>
  <si>
    <t>MC-CPS-3173-2024</t>
  </si>
  <si>
    <t>3173-2024</t>
  </si>
  <si>
    <t>Elsa Cristina Posada Rodrigue</t>
  </si>
  <si>
    <t>Prestación de servicios profesionales a la Dirección de Poblaciones del Ministerio de las Culturas, las Artes y los Saberes, en el apoyo a la gestión administrativa, contractual, de planeación y técnica de las acciones de la colectiva de género enmarcadas en el plan de acción orientadas a la garantía de Derechos Humanos de las mujeres.</t>
  </si>
  <si>
    <t>https://community.secop.gov.co/Public/Tendering/OpportunityDetail/Index?noticeUID=CO1.NTC.6172404&amp;isFromPublicArea=True&amp;isModal=true&amp;asPopupView=true</t>
  </si>
  <si>
    <t>MC-CPS-3174-2024</t>
  </si>
  <si>
    <t>3174-2024</t>
  </si>
  <si>
    <t>Cristhian Javier Sastoque Martínez</t>
  </si>
  <si>
    <t>Prestar los servicios profesionales al Grupo de Infraestructura Cultural, para apoyar las estructuraciones presupuestales y administrativas, elaboración y seguimiento de los proyectos de infraestructuras culturales que le sean asignados</t>
  </si>
  <si>
    <t>https://community.secop.gov.co/Public/Tendering/OpportunityDetail/Index?noticeUID=CO1.NTC.6170804&amp;isFromPublicArea=True&amp;isModal=true&amp;asPopupView=true</t>
  </si>
  <si>
    <t>MC-CPS-3175-2024</t>
  </si>
  <si>
    <t>3175-2024</t>
  </si>
  <si>
    <t>Manuel Guillermo Guzman Hennessey</t>
  </si>
  <si>
    <t>Prestar servicios como gestor cultural para apoyar a la Dirección de Estrategia, Desarrollo y Emprendimiento en la gestión de estrategias comunicativas en los procesos y programas orientados a la implementación de la línea estratégica memoria, saberes y territorios bioculturales del Ministerio de las culturas, las artes y los saberes</t>
  </si>
  <si>
    <t>https://community.secop.gov.co/Public/Tendering/OpportunityDetail/Index?noticeUID=CO1.NTC.6170970&amp;isFromPublicArea=True&amp;isModal=true&amp;asPopupView=true</t>
  </si>
  <si>
    <t>MC-CPS-3176-2024</t>
  </si>
  <si>
    <t>3176-2024</t>
  </si>
  <si>
    <t>Laura Gabriela Tatis Sandoval</t>
  </si>
  <si>
    <t>PRESTAR LOS SERVICIOS PROFESIONALES PARA EL APOYO A LA IMPLEMENTACIÓN DE UNA ESTRATEGIA DE ACOMPAÑAMIENTO PSICOSOCIAL CON ENFOQUE DE INTEGRACIÓN SOCIAL Y CONSTRUCCIÓN DE CAPITAL HUMANO</t>
  </si>
  <si>
    <t>MC-CPS-3182-2024</t>
  </si>
  <si>
    <t>3182-2024</t>
  </si>
  <si>
    <t>Josefina Klinger Zuñiga</t>
  </si>
  <si>
    <t>Prestar servicios como gestor cultural al Ministerio de las Culturas, las Artes y los Saberes, brindando apoyo en el desarrollo de proyectos de infraestructura cultural en el departamento del Chocó, aportando sus conocimientos tradicionales y culturales para garantizar que las iniciativas respeten y reflejen la diversidad étnica y las prácticas ancestrales de la región.</t>
  </si>
  <si>
    <t>https://community.secop.gov.co/Public/Tendering/OpportunityDetail/Index?noticeUID=CO1.NTC.6183277&amp;isFromPublicArea=True&amp;isModal=true&amp;asPopupView=true</t>
  </si>
  <si>
    <t>MC-CPS-3184-2024</t>
  </si>
  <si>
    <t>3184-2024</t>
  </si>
  <si>
    <t>Jean Paul Molina Rodriguez</t>
  </si>
  <si>
    <t xml:space="preserve">PRESTAR LOS SERVICIOS PROFESIONALES AL GRUPO DE COMUNICACIONES DE LA DIRECCIÓN DE AUDIOVISUALES, CINE Y MEDIOS  INTERACTIVOS PARA APOYAR TÉCNICA Y OPERATIVAMENTE EL DESARROLLO DE LAS ACCIONES DE FORMACIÓN AUDIOVISUAL, GESTIÓN, EJECUCIÓN, PRODUCCIÓN Y SEGUIMIENTO DE LOS PROYECTOS "IMÁGENES Y RELATOS EN CLAVE DE PAZ" Y "LA PAZ IMAGINA, COMUNICACIÓN, INFANCIA Y JUVENTUD” </t>
  </si>
  <si>
    <t>https://community.secop.gov.co/Public/Tendering/OpportunityDetail/Index?noticeUID=CO1.NTC.6202885&amp;isFromPublicArea=True&amp;isModal=true&amp;asPopupView=true</t>
  </si>
  <si>
    <t>MC-CPS-3185-2024</t>
  </si>
  <si>
    <t>3185-2024</t>
  </si>
  <si>
    <t>Wilmar Valoyes Cordoba</t>
  </si>
  <si>
    <t>MC-CPS-3186-2024</t>
  </si>
  <si>
    <t>3186-2024</t>
  </si>
  <si>
    <t>Juan David Garcia Rueda</t>
  </si>
  <si>
    <t>Prestar los servicios profesionales a la Dirección de Poblaciones en la planeación estratégica de las actividades, planes y programas para la reparación del daño cultural ocurrido en el contexto del conflicto armado y su implementación, en el marco de las diferentes órdenes judiciales y concertaciones con víctimas que vinculan al Ministerio de las Culturas, las artes y los saberes para la garantía de los derechos culturales de las comunidades, grupos y organizaciones víctimas del conflicto armado.</t>
  </si>
  <si>
    <t>https://community.secop.gov.co/Public/Tendering/OpportunityDetail/Index?noticeUID=CO1.NTC.6187157&amp;isFromPublicArea=True&amp;isModal=true&amp;asPopupView=true</t>
  </si>
  <si>
    <t>MC-CPS-3422-2024</t>
  </si>
  <si>
    <t>3422-2024</t>
  </si>
  <si>
    <t>Jose Luis Tahua Garces</t>
  </si>
  <si>
    <t>PRESTAR SERVICIOS COMO GESTOR CULTURAL A LA DIRECCIÓN DE POBLACIONES PARA APOYAR EL SEGUIMIENTO DE LAS POLÍTICAS PÚBLICAS y FORMACION ARTISTICA Y CULTURAL DE LAS COMUNIDADES INDIGENAS.</t>
  </si>
  <si>
    <t>MC-CPS-3423-2024</t>
  </si>
  <si>
    <t>3423-2024</t>
  </si>
  <si>
    <t>Nicole Natalia Chavarro Molina</t>
  </si>
  <si>
    <t>Prestar servicios profesionales a la Dirección de Poblaciones para apoyar la elaboración e implementación de acciones y estrategias para la inclusión del enfoque de género y garantía de derechos de las mujeres.</t>
  </si>
  <si>
    <t>MC-CPS-3424-2024</t>
  </si>
  <si>
    <t>3424-2024</t>
  </si>
  <si>
    <t>Laura Lizeth Cifuentes Huertas</t>
  </si>
  <si>
    <t>Prestar los servicios profesionales a la Dirección de Poblaciones para el apoyo en los procesos de elaboración, implementación y ejecución de las actividades tendientes al cumplimiento y avance de las providencias judiciales de los Sistemas Internacionales de protección de derechos humanos y de la Jurisdicción Especial para la Paz que vinculan Ministerio de las Culturas, las artes y los saberes respecto de víctimas del conflicto armado.</t>
  </si>
  <si>
    <t>https://community.secop.gov.co/Public/Tendering/OpportunityDetail/Index?noticeUID=CO1.NTC.6189477&amp;isFromPublicArea=True&amp;isModal=true&amp;asPopupView=true</t>
  </si>
  <si>
    <t>MC-CPS-3425-2024</t>
  </si>
  <si>
    <t>3425-2024</t>
  </si>
  <si>
    <t>Maria Fernanda Barrios Perez</t>
  </si>
  <si>
    <t>PRESTAR SERVICIOS PROFESIONALES AL GRUPO DE GESTIÓN HUMANA PARA APOYAR 
JURÍDICAMENTE EN LA EJECUCIÓN DE LOS PROCEDIMIENTOS DE LA GESTIÓN ESTRATÉGICA DEL TALENTO HUMANO Y LOS PROCESOS CONTRACTUALES ASOCIADOS A ESTOS, ASÍ COMO LA PROYECCIÓN Y REVISIÓN DE ACTOS ADMINISTRATIVOS DE LA DEPENDENCIA, DE CONFORMIDAD CON LOS LINEAMIENTOS ESTABLECIDOS EN LA NORMATIVA VIGENTE Y LOS PROCEDIMIENTOS DE LA ENTIDAD.</t>
  </si>
  <si>
    <t>https://community.secop.gov.co/Public/Tendering/OpportunityDetail/Index?noticeUID=CO1.NTC.6189650&amp;isFromPublicArea=True&amp;isModal=true&amp;asPopupView=true</t>
  </si>
  <si>
    <t>MC-CPS-3427-2024</t>
  </si>
  <si>
    <t>3427-2024</t>
  </si>
  <si>
    <t>Elvis Dayan Largo Peña</t>
  </si>
  <si>
    <t>PRESTAR LOS SERVICIOS DE APOYO A LA GESTIÓN AL MINISTERIO DE LAS CULTURAS, LAS ARTES Y LOS SABERES, EN LOS PROCESOS DE APOYO TÉCNICOS Y ADMINISTRATIVOS RELACIONADOS CON LA REHABILITACIÓN ESTRUCTURAL REQUERIDOS EN EL MARCO DE LA RECUPERACIÓN DEL HOSPITAL UNIVERSITARIO SAN JUAN DE DIOS Y EL INSTITUTO MATERNO INFANTIL EN LA CIUDAD DE BOGOTÁ</t>
  </si>
  <si>
    <t>MC-CPS-3428-2024</t>
  </si>
  <si>
    <t>3428-2024</t>
  </si>
  <si>
    <t>Julian Gonzalo Ramos Hernandez</t>
  </si>
  <si>
    <t>PRESTAR LOS SERVICIOS DE APOYO A LA GESTIÓN AL MINISTERIO DE LAS CULTURAS, LAS ARTES Y LOS SABERES, EN LOS PROCESOS DE APOYO TÉCNICOS Y ADMINISTRATIVOS RELACIONADOS CON LA CONSERVACIÓN ARQUITECTÓNICA REQUERIDOS EN EL MARCO DE LA RECUPERACIÓN DEL HOSPITAL UNIVERSITARIO SAN JUAN DE DIOS Y EL INSTITUTO MATERNO INFANTIL EN LA CIUDAD DE BOGOTÁ</t>
  </si>
  <si>
    <t>MC-CPS-3429-2024</t>
  </si>
  <si>
    <t>3429-2024</t>
  </si>
  <si>
    <t>Elizabeth Rincon Cuartas</t>
  </si>
  <si>
    <t>PRESTAR SERVICIOS PROFESIONALES AL GRUPO DE GESTIÓN HUMANA EN LAS FASES DE CREACIÓN, IMPLEMENTACIÓN, EVALUACIÓN Y PROMOCIÓN DE LOS PROGRAMAS DE PREVENCIÓN DE ACCIDENTES Y ENFERMEDADES LABORALES LOGRANDO UN AMBIENTE DE VIDA SALUDABLE PARA TODOS LOS COLABORADORES DEL MINISTERIO DE LAS CULTURAS, LAS ARTES Y LOS SABERES, DE ACUERDO CON LO DEFINIDO EN EL PLAN ANUAL DE SEGURIDAD Y SALUD EN EL TRABAJO. ASIMISMO, APOYAR EL PROCESO DE REVISIÓN Y ACTUALIZACIÓN DE LA DOCUMENTACIÓN ASOCIADA AL SUBSISTEMA</t>
  </si>
  <si>
    <t>https://community.secop.gov.co/Public/Tendering/OpportunityDetail/Index?noticeUID=CO1.NTC.6203357&amp;isFromPublicArea=True&amp;isModal=true&amp;asPopupView=true</t>
  </si>
  <si>
    <t>MC-CPS-3430-2024</t>
  </si>
  <si>
    <t>3430-2024</t>
  </si>
  <si>
    <t>Ivan Altafulla Dorado</t>
  </si>
  <si>
    <t>Apoyar al grupo de música de la Dirección de Artes en la implementación del programa “Diálogos territoriales e interculturales", garantizando su articulación con los programas desarrollados en el marco del del plan nacional de música para la convivencia y el programa sonidos para la construcción de paz.</t>
  </si>
  <si>
    <t>https://community.secop.gov.co/Public/Tendering/OpportunityDetail/Index?noticeUID=CO1.NTC.6192732&amp;isFromPublicArea=True&amp;isModal=true&amp;asPopupView=true</t>
  </si>
  <si>
    <t>MC-CPS-3431-2024</t>
  </si>
  <si>
    <t>3431-2024</t>
  </si>
  <si>
    <t>Ingrid Vanessa Lopez Nuñez</t>
  </si>
  <si>
    <t>PRESTAR LOS SERVICIOS DE APOYO A LA GESTIÓN AL MINISTERIO DE LAS CULTURAS, LAS ARTES Y LOS SABERES, RELACIONADOS CON LA RECUPERACIÓN ESTRUCTURAL DE LAS EDIFICACIONES CON EL DESARROLLO DE LOS PROCESOS TÉCNICAS Y ADMINISTRATIVOS REQUERIDOS EN EL MARCO DE LA RECUPERACIÓN DEL HOSPITAL UNIVERSITARIO SAN JUAN DE DIOS Y EL INSTITUTO MATERNO INFANTIL EN LA CIUDAD DE BOGOTÁ.</t>
  </si>
  <si>
    <t>MC-CPS-3434-2024</t>
  </si>
  <si>
    <t>3434-2024</t>
  </si>
  <si>
    <t>Augusto Blanco Villalba</t>
  </si>
  <si>
    <t>Prestar servicios profesionales al Viceministerio de las artes y la economía cultural y creativa y al Programa Sonidos para la Construcción de Paz, en actividades relacionadas con alianzas estratégicas con entidades públicas y privadas, cooperación nacional e internacional y asuntos de internacionalización para el fortalecimiento de las acciones misionales</t>
  </si>
  <si>
    <t>MC-CPS-3435-2024</t>
  </si>
  <si>
    <t>3435-2024</t>
  </si>
  <si>
    <t>Eduardo Julian Sanchez Mahecha</t>
  </si>
  <si>
    <t>Prestar los servicios profesionales para realizar el apoyo técnico y administrativo requerido en las etapas de formulación, ejecución y liquidación de los convenios y/o contratos que se suscriban para desarrollar la formación artístico musical en establecimientos educativos públicos de Colombia, en el marco del programa Sonidos para la construcción de paz y demás actividades requeridas dentro de este.</t>
  </si>
  <si>
    <t>MC-CPS-3436-2024</t>
  </si>
  <si>
    <t>3436-2024</t>
  </si>
  <si>
    <t>Ethel Andrea Aragon Meneses</t>
  </si>
  <si>
    <t>Prestar los servicios profesionales para realizar el apoyo técnico y administrativo requerido en las etapas de formulación, eįecución y liquidación de los convenios y/o contratos que se suscriban para desarrollar la formación artístico musical en establecimientos educativos públicos de Colombia, en el marco del programa Sonidos para la construcción de paz y demás actividades requeridas dentro de este.</t>
  </si>
  <si>
    <t>MC-CPS-3437-2024</t>
  </si>
  <si>
    <t>3437-2024</t>
  </si>
  <si>
    <t>William Eduardo Vargas Espitia</t>
  </si>
  <si>
    <t>MC-CPS-3438-2024</t>
  </si>
  <si>
    <t>3438-2024</t>
  </si>
  <si>
    <t>Elva Monica Garcia Bustamante</t>
  </si>
  <si>
    <t>PRESTAR LOS SERVICIOS PROFESIONALES PARA APOYAR EL DESARROLLO, EJECUCIÓN Y SEGUIMIENTO DE ESTRATEGIAS DE FORMACIÓN, PRODUCCIÓN Y CIRCULACIÓN DESDE ACCIONES DE GESTIÓN DEL CONOCIMIENTO, INVESTIGACIÓN Y SISTEMATIZACIÓN DE INFORMACIÓN RELACIONADA CON LOS PROYECTOS Y ACTIVIDADES LIDERADAS POR EL GRUPO DE COMUNICACIONES DE LA DIRECCIÓN DE AUDIOVISUALES, CINE Y MEDIOS INTERACTIVOS</t>
  </si>
  <si>
    <t>https://community.secop.gov.co/Public/Tendering/OpportunityDetail/Index?noticeUID=CO1.NTC.6204003&amp;isFromPublicArea=True&amp;isModal=true&amp;asPopupView=true</t>
  </si>
  <si>
    <t>MC-CPS-3525-2024</t>
  </si>
  <si>
    <t>3525-2024</t>
  </si>
  <si>
    <t>Julio Cesar Cordoba Triana</t>
  </si>
  <si>
    <t>PRESTAR SERVICIOS DE APOYO A LA GESTIÓN EN EL MINISTERIO DE LAS CULTURAS, LAS ARTES Y LOS SABERES EN LA ELABORACIÓN DE PROPUESTAS Y DESARROLLO DE PRODUCTOS MULTIMEDIA INNOVADORES PARA LOS DIFERENTES CANALES DE COMUNICACIÓN DEL PROGRAMA SONIDOS PARA LA CONSTRUCCIÓN DE PAZ, COMO PARTE DE LA DIFUSIÓN QUE DE ESTE PROGRAMA REALIZA EL GRUPO DE DIVULGACIÓN Y PRENSA.</t>
  </si>
  <si>
    <t>https://community.secop.gov.co/Public/Tendering/OpportunityDetail/Index?noticeUID=CO1.NTC.6205850&amp;isFromPublicArea=True&amp;isModal=true&amp;asPopupView=true</t>
  </si>
  <si>
    <t>MC-CPS-3526-2024</t>
  </si>
  <si>
    <t>3526-2024</t>
  </si>
  <si>
    <t>Ana Maria Londoño Giraldo</t>
  </si>
  <si>
    <t>PRESTAR LOS SERVICIOS PROFESIONALES AL GRUPO DE DIVULGACIÓN Y PRENSA PARA APOYAR LA PRODUCCIÓN FOTOGRÁFICA Y AUDIOVISUAL DE PIEZAS PARA LA DIVULGACIÓN DE LAS ESTRATEGIAS DE COMUNICACIÓN INTERNA, EXTERNA Y DIGITALES DEL MINISTERIO DE CULTURA, EN ESPECIAL LOS RELACIONADOS CON EL PROGRAMA DE SONIDOS PARA LA CONSTRUCCIÓN DE PAZ.</t>
  </si>
  <si>
    <t>https://community.secop.gov.co/Public/Tendering/OpportunityDetail/Index?noticeUID=CO1.NTC.6206523&amp;isFromPublicArea=True&amp;isModal=true&amp;asPopupView=true</t>
  </si>
  <si>
    <t>MC-CPS-3527-2024</t>
  </si>
  <si>
    <t>3527-2024</t>
  </si>
  <si>
    <t>Aleida Patarroyo Patarroy</t>
  </si>
  <si>
    <t>PRESTAR LOS SERVICIOS PROFESIONALES AL MINISTERIO DE LAS CULTURAS PARA LA CREACIÓN DE LOS CONTENIDOS EDITORIALES DE LAS ESTRATEGIAS DE COMUNICACIÓN REQUERIDAS EN LA IMPLEMENTACIÓN DEL PROGRAMA DE SONIDOS PARA LA CONSTRUCCIÓN DE PAZ.</t>
  </si>
  <si>
    <t>https://community.secop.gov.co/Public/Tendering/OpportunityDetail/Index?noticeUID=CO1.NTC.6206600&amp;isFromPublicArea=True&amp;isModal=true&amp;asPopupView=true</t>
  </si>
  <si>
    <t>MC-CPS-3528-2024</t>
  </si>
  <si>
    <t>3528-2024</t>
  </si>
  <si>
    <t>Carlos Fernando Rodriguez Pirateque</t>
  </si>
  <si>
    <t>PRESTAR LOS SERVICIOS PROFESIONALES AL MINISTERIO DE LAS CULTURAS PARA APOYAR LA REDACCIÓN DE CONTENIDOS PARA LA DIVULGACIÓN DE LAS ESTRATEGIAS DE COMUNICACIÓN LIDERADAS POR EL GRUPO DE DIVULGACIÓN Y PRENSA EN EL MARCO DEL PROGRAMA DE SONIDOS PARA LA CONSTRUCCIÓN DE PAZ.</t>
  </si>
  <si>
    <t>MC-CPS-3529-2024</t>
  </si>
  <si>
    <t>3529-2024</t>
  </si>
  <si>
    <t>Prestar servicios profesionales al Grupo de Cooperación y Asuntos Internacionales apoyando en la gestión de la internacionalización, circulación y cooperación internacional en materia cultural del Ministerio de las Culturas, las Artes y los Saberes, además de las actividades de planeación y calidad del Grupo de Cooperación y Asuntos Internacionales</t>
  </si>
  <si>
    <t>MC-CPS-3532-2024</t>
  </si>
  <si>
    <t>3532-2024</t>
  </si>
  <si>
    <t>Felipe Hernando Cubillos Soto</t>
  </si>
  <si>
    <t>Prestar los servicios profesionales para realizar el apoyo jurídico y legal requerido en las etapas de formulación, ejecución, seguimiento, control y liquidación de los convenios y/o contratos que se suscriban para desarrollar la formación artísticos musical en establecimientos educativos públicos de Colombia, en el marco del programa Sonidos para la construcción de paz y demás actividades requeridas dentro de este.</t>
  </si>
  <si>
    <t>MC-CPS-3534-2024</t>
  </si>
  <si>
    <t>3534-2024</t>
  </si>
  <si>
    <t>Mario Fernando De Jesus Orjuela De La Torr</t>
  </si>
  <si>
    <t>PRESTAR SERVICIOS PROFESIONALES A LA DIRECCIÓN DE PATRIMONIO Y MEMORIA DEL MINISTERIO DE LAS CULTURAS, LAS ARTES Y LOS SABERES EN LA ELABORACIÓN, ANÁLISIS Y EVALUACIÓN DE MODELOS ECONÓMICOS Y FINANCIEROS, REQUERIDOS EN LA ESTRUCTURACIÓN DE LOS PROCESOS CONTRACTUALES QUE ADELANTE LA DIRECCIÓN</t>
  </si>
  <si>
    <t>MC-CPS-3538-2024</t>
  </si>
  <si>
    <t>3538-2024</t>
  </si>
  <si>
    <t>Bernardo Berrio Patiño</t>
  </si>
  <si>
    <t>Prestar los servicios profesionales a la Dirección de Poblaciones para apoyar y promover el enfoque diferencial de los programas, líneas y estrategias orientadas a la atención integral del Barrismo Social.</t>
  </si>
  <si>
    <t>MC-CPS-3539-2024</t>
  </si>
  <si>
    <t>3539-2024</t>
  </si>
  <si>
    <t>William Ricardo Aguilera Lopez</t>
  </si>
  <si>
    <t>Prestar los servicios profesionales a la Dirección de Poblaciones para apoyar en la elaboración e implementación de acciones y estrategias para la atención integral a los jóvenes, con enfoque diferencial interseccional e intercultural</t>
  </si>
  <si>
    <t>MC-CPS-3540-2024</t>
  </si>
  <si>
    <t>3540-2024</t>
  </si>
  <si>
    <t>Nestor Ferney Medina Triana</t>
  </si>
  <si>
    <t>Prestar servicios profesionales para apoyar el proceso de elaboración y desarrollo de acciones en el marco del Convenio Interadministrativo Fondo Mixto del Valle y demás acciones que se requieran en el marco de la ejecución presupuestal del proyecto de la Dirección de Poblaciones del Ministerio de las Culturas, las Artes y los Sabere</t>
  </si>
  <si>
    <t>MC-CPS-3546-2024</t>
  </si>
  <si>
    <t>3546-2024</t>
  </si>
  <si>
    <t>Deisy Lorena Forero</t>
  </si>
  <si>
    <t>Prestar los servicios profesionales a la Dirección de la Biblioteca Nacional de Colombia, para realizar el seguimiento a los sistemas de información, gestión de calidad, mapa de riesgos, PA, PEI y PAA de la presente vigencia y generar los informes necesarios para entregar a la alta Dirección</t>
  </si>
  <si>
    <t>Prorrogas</t>
  </si>
  <si>
    <t>Adiciones</t>
  </si>
  <si>
    <t>Valor Total</t>
  </si>
  <si>
    <t>Contratista</t>
  </si>
  <si>
    <t>Fecha De Suscripcion</t>
  </si>
  <si>
    <t>Fecha Inicio</t>
  </si>
  <si>
    <t>Fecha Terminacion
(Inicial)</t>
  </si>
  <si>
    <t>Valor Secop</t>
  </si>
  <si>
    <t>% De Ejecucion Presupuestado</t>
  </si>
  <si>
    <t>Fecha Terminacion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</si>
</sst>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2" x14ac:knownFonts="1">
    <font>
      <sz val="11"/>
      <color theme="1"/>
      <name val="Aptos Narrow"/>
      <family val="2"/>
      <scheme val="minor"/>
    </font>
    <font>
      <sz val="11"/>
      <color theme="1"/>
      <name val="Aptos Narrow"/>
      <family val="2"/>
      <scheme val="minor"/>
    </font>
  </fonts>
  <fills count="2">
    <fill>
      <patternFill patternType="none"/>
    </fill>
    <fill>
      <patternFill patternType="gray125"/>
    </fill>
  </fills>
  <borders count="1">
    <border>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
    <xf numFmtId="0" fontId="0" fillId="0" borderId="0" xfId="0"/>
    <xf numFmtId="14" fontId="0" fillId="0" borderId="0" xfId="0" applyNumberFormat="1"/>
    <xf numFmtId="44" fontId="0" fillId="0" borderId="0" xfId="1" applyFont="1"/>
    <xf numFmtId="0" fontId="0" fillId="0" borderId="0" xfId="0" applyAlignment="1">
      <alignment horizontal="center" vertical="center" wrapText="1"/>
    </xf>
    <xf numFmtId="14" fontId="0" fillId="0" borderId="0" xfId="0" applyNumberFormat="1" applyAlignment="1">
      <alignment horizontal="center" vertical="center" wrapText="1"/>
    </xf>
    <xf numFmtId="44" fontId="0" fillId="0" borderId="0" xfId="1" applyFont="1" applyAlignment="1">
      <alignment horizontal="center" vertical="center" wrapText="1"/>
    </xf>
    <xf numFmtId="10" fontId="0" fillId="0" borderId="0" xfId="2" applyNumberFormat="1" applyFont="1" applyAlignment="1">
      <alignment horizontal="center" vertical="center" wrapText="1"/>
    </xf>
    <xf numFmtId="10" fontId="0" fillId="0" borderId="0" xfId="2" applyNumberFormat="1" applyFont="1"/>
  </cellXfs>
  <cellStyles count="3">
    <cellStyle name="Moneda" xfId="1" builtinId="4"/>
    <cellStyle name="Normal" xfId="0" builtinId="0"/>
    <cellStyle name="Porcentaje" xfId="2" builtinId="5"/>
  </cellStyles>
  <dxfs count="9">
    <dxf>
      <font>
        <color rgb="FF9C0006"/>
      </font>
      <fill>
        <patternFill>
          <bgColor rgb="FFFFC7CE"/>
        </patternFill>
      </fill>
    </dxf>
    <dxf>
      <font>
        <b val="0"/>
        <i val="0"/>
        <strike val="0"/>
        <condense val="0"/>
        <extend val="0"/>
        <outline val="0"/>
        <shadow val="0"/>
        <u val="none"/>
        <vertAlign val="baseline"/>
        <sz val="11"/>
        <color theme="1"/>
        <name val="Aptos Narrow"/>
        <family val="2"/>
        <scheme val="minor"/>
      </font>
      <numFmt numFmtId="14" formatCode="0.00%"/>
    </dxf>
    <dxf>
      <font>
        <b val="0"/>
        <i val="0"/>
        <strike val="0"/>
        <condense val="0"/>
        <extend val="0"/>
        <outline val="0"/>
        <shadow val="0"/>
        <u val="none"/>
        <vertAlign val="baseline"/>
        <sz val="11"/>
        <color theme="1"/>
        <name val="Aptos Narrow"/>
        <family val="2"/>
        <scheme val="minor"/>
      </font>
    </dxf>
    <dxf>
      <numFmt numFmtId="19" formatCode="d/mm/yyyy"/>
    </dxf>
    <dxf>
      <numFmt numFmtId="0" formatCode="General"/>
    </dxf>
    <dxf>
      <numFmt numFmtId="19" formatCode="d/mm/yyyy"/>
    </dxf>
    <dxf>
      <numFmt numFmtId="19" formatCode="d/mm/yyyy"/>
    </dxf>
    <dxf>
      <numFmt numFmtId="19" formatCode="d/mm/yyyy"/>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5A93E71-631C-4AD8-8445-E17CC842D34F}" name="Tabla1" displayName="Tabla1" ref="A1:U1183" totalsRowShown="0" headerRowDxfId="8">
  <autoFilter ref="A1:U1183" xr:uid="{75A93E71-631C-4AD8-8445-E17CC842D34F}"/>
  <tableColumns count="21">
    <tableColumn id="1" xr3:uid="{BF20C8E4-17A5-4CE8-B173-F94F0E582D4A}" name="Id Contrato"/>
    <tableColumn id="6" xr3:uid="{ED7CFA13-9B0D-437A-BE59-22B1FAAC6117}" name="N° Proceso"/>
    <tableColumn id="7" xr3:uid="{7CC3C076-F9C6-400D-B4F6-F094995854CC}" name="N° Contrato"/>
    <tableColumn id="24" xr3:uid="{F8133401-6601-4188-B7C0-8889214A38FA}" name="Objeto"/>
    <tableColumn id="25" xr3:uid="{A4B048BE-25E1-439D-9651-1CCD03A734CD}" name="Estado Secop"/>
    <tableColumn id="8" xr3:uid="{B501EE49-41BC-45C7-9B84-4ABF8DFEB670}" name="Contratista"/>
    <tableColumn id="12" xr3:uid="{28AFF498-C23E-430A-9CDA-5EF057F13F61}" name="Fecha De Suscripcion" dataDxfId="7"/>
    <tableColumn id="13" xr3:uid="{3E9854BA-B782-4ED3-B08D-9679A0DC50DC}" name="Fecha Inicio" dataDxfId="6"/>
    <tableColumn id="14" xr3:uid="{FB36AF88-F488-421C-9355-A32E1190A35B}" name="Fecha Terminacion_x000a_(Inicial)" dataDxfId="5"/>
    <tableColumn id="28" xr3:uid="{3EA2F85A-78AB-4A2B-A11E-908F927E8B8C}" name="Prorrogas" dataDxfId="4"/>
    <tableColumn id="27" xr3:uid="{69C68417-AB6E-42B9-A3DE-7FDBB02E2C48}" name="Fecha Terminacion_x000a_(Final)" dataDxfId="3">
      <calculatedColumnFormula>Tabla1[[#This Row],[Fecha Terminacion
(Inicial)]]+Tabla1[[#This Row],[Prorrogas]]</calculatedColumnFormula>
    </tableColumn>
    <tableColumn id="16" xr3:uid="{079F1EF4-5DB3-4029-AA4A-2280266DEC8D}" name="Valor Secop" dataCellStyle="Moneda"/>
    <tableColumn id="17" xr3:uid="{07E35799-9B3A-4BB6-9E1B-35326B102153}" name="Honorarios" dataCellStyle="Moneda"/>
    <tableColumn id="29" xr3:uid="{A6B040D2-CFB9-46DB-A4A9-F76BDC04C240}" name="Adiciones" dataDxfId="2" dataCellStyle="Moneda"/>
    <tableColumn id="26" xr3:uid="{9D45041B-8E11-461C-AC05-B372BC527C72}" name="Valor Total" dataCellStyle="Moneda">
      <calculatedColumnFormula>Tabla1[[#This Row],[Adiciones]]+Tabla1[[#This Row],[Valor Secop]]</calculatedColumnFormula>
    </tableColumn>
    <tableColumn id="30" xr3:uid="{5CC4F857-DEB2-4D67-80EB-9A8C4B27B484}" name="% De Ejecucion Presupuestado" dataDxfId="1" dataCellStyle="Porcentaje">
      <calculatedColumnFormula>((TODAY()-Tabla1[[#This Row],[Fecha Inicio]])/(Tabla1[[#This Row],[Fecha Terminacion
(Final)]]-Tabla1[[#This Row],[Fecha Inicio]]))</calculatedColumnFormula>
    </tableColumn>
    <tableColumn id="18" xr3:uid="{6E14BE6A-83AC-4281-922D-6771A59A70F4}" name="Dependencia"/>
    <tableColumn id="19" xr3:uid="{5A6306B6-4B64-4F77-AA89-B65A6E1292F4}" name="Grupos"/>
    <tableColumn id="21" xr3:uid="{E7C84564-86CA-4B89-AE70-1843A356BC99}" name="Genero"/>
    <tableColumn id="22" xr3:uid="{52288EC9-2A95-471C-B380-530071D06297}" name="Naturaleza"/>
    <tableColumn id="23" xr3:uid="{DA323A29-BDFF-4FEC-A910-168F026B5BCE}" name="Enlace Secop"/>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8BDCD-DDC2-47EB-BFC5-4EE0A7DF8831}">
  <dimension ref="A1:U1187"/>
  <sheetViews>
    <sheetView tabSelected="1" workbookViewId="0">
      <selection activeCell="T2" sqref="T2"/>
    </sheetView>
  </sheetViews>
  <sheetFormatPr baseColWidth="10" defaultRowHeight="15" x14ac:dyDescent="0.25"/>
  <cols>
    <col min="1" max="1" width="12.140625" customWidth="1"/>
    <col min="2" max="2" width="12" customWidth="1"/>
    <col min="3" max="5" width="12.5703125" customWidth="1"/>
    <col min="6" max="6" width="14.42578125" customWidth="1"/>
    <col min="7" max="7" width="23.28515625" customWidth="1"/>
    <col min="8" max="8" width="23.28515625" style="1" customWidth="1"/>
    <col min="9" max="9" width="14.42578125" style="1" customWidth="1"/>
    <col min="10" max="11" width="11.5703125" style="1"/>
    <col min="12" max="12" width="16.7109375" style="1" bestFit="1" customWidth="1"/>
    <col min="13" max="14" width="16.42578125" style="2" bestFit="1" customWidth="1"/>
    <col min="15" max="15" width="16.7109375" style="2" bestFit="1" customWidth="1"/>
    <col min="16" max="16" width="16.42578125" style="2" bestFit="1" customWidth="1"/>
    <col min="17" max="17" width="13.42578125" style="7" bestFit="1" customWidth="1"/>
    <col min="18" max="18" width="13.85546875" customWidth="1"/>
    <col min="21" max="21" width="12" customWidth="1"/>
    <col min="22" max="22" width="14" customWidth="1"/>
  </cols>
  <sheetData>
    <row r="1" spans="1:21" ht="60" x14ac:dyDescent="0.25">
      <c r="A1" s="3" t="s">
        <v>0</v>
      </c>
      <c r="B1" s="3" t="s">
        <v>1</v>
      </c>
      <c r="C1" s="3" t="s">
        <v>2</v>
      </c>
      <c r="D1" s="3" t="s">
        <v>3</v>
      </c>
      <c r="E1" s="3" t="s">
        <v>7</v>
      </c>
      <c r="F1" s="3" t="s">
        <v>5883</v>
      </c>
      <c r="G1" s="4" t="s">
        <v>5884</v>
      </c>
      <c r="H1" s="4" t="s">
        <v>5885</v>
      </c>
      <c r="I1" s="4" t="s">
        <v>5886</v>
      </c>
      <c r="J1" s="4" t="s">
        <v>5880</v>
      </c>
      <c r="K1" s="4" t="s">
        <v>5889</v>
      </c>
      <c r="L1" s="5" t="s">
        <v>5887</v>
      </c>
      <c r="M1" s="5" t="s">
        <v>4</v>
      </c>
      <c r="N1" s="5" t="s">
        <v>5881</v>
      </c>
      <c r="O1" s="5" t="s">
        <v>5882</v>
      </c>
      <c r="P1" s="6" t="s">
        <v>5888</v>
      </c>
      <c r="Q1" s="3" t="s">
        <v>5</v>
      </c>
      <c r="R1" s="3" t="s">
        <v>6</v>
      </c>
      <c r="S1" s="3" t="s">
        <v>8</v>
      </c>
      <c r="T1" s="3" t="s">
        <v>9</v>
      </c>
      <c r="U1" s="3" t="s">
        <v>10</v>
      </c>
    </row>
    <row r="2" spans="1:21" x14ac:dyDescent="0.25">
      <c r="A2">
        <v>1</v>
      </c>
      <c r="B2" t="s">
        <v>11</v>
      </c>
      <c r="C2" t="s">
        <v>12</v>
      </c>
      <c r="D2" t="s">
        <v>14</v>
      </c>
      <c r="E2" t="s">
        <v>17</v>
      </c>
      <c r="F2" t="s">
        <v>13</v>
      </c>
      <c r="G2" s="1">
        <v>45296</v>
      </c>
      <c r="H2" s="1">
        <v>45296</v>
      </c>
      <c r="I2" s="1">
        <v>45570</v>
      </c>
      <c r="J2">
        <v>0</v>
      </c>
      <c r="K2" s="1">
        <f>Tabla1[[#This Row],[Fecha Terminacion
(Inicial)]]+Tabla1[[#This Row],[Prorrogas]]</f>
        <v>45570</v>
      </c>
      <c r="L2" s="2">
        <v>53323200</v>
      </c>
      <c r="M2" s="2">
        <v>5924800</v>
      </c>
      <c r="N2" s="2">
        <v>0</v>
      </c>
      <c r="O2" s="2">
        <f>Tabla1[[#This Row],[Adiciones]]+Tabla1[[#This Row],[Valor Secop]]</f>
        <v>53323200</v>
      </c>
      <c r="P2" s="7">
        <f ca="1">((TODAY()-Tabla1[[#This Row],[Fecha Inicio]])/(Tabla1[[#This Row],[Fecha Terminacion
(Final)]]-Tabla1[[#This Row],[Fecha Inicio]]))</f>
        <v>0.58029197080291972</v>
      </c>
      <c r="Q2" t="s">
        <v>15</v>
      </c>
      <c r="R2" t="s">
        <v>16</v>
      </c>
      <c r="S2" t="s">
        <v>18</v>
      </c>
      <c r="T2" t="s">
        <v>19</v>
      </c>
      <c r="U2" t="s">
        <v>20</v>
      </c>
    </row>
    <row r="3" spans="1:21" x14ac:dyDescent="0.25">
      <c r="A3">
        <v>2</v>
      </c>
      <c r="B3" t="s">
        <v>22</v>
      </c>
      <c r="C3" t="s">
        <v>23</v>
      </c>
      <c r="D3" t="s">
        <v>25</v>
      </c>
      <c r="E3" t="s">
        <v>17</v>
      </c>
      <c r="F3" t="s">
        <v>24</v>
      </c>
      <c r="G3" s="1">
        <v>45295</v>
      </c>
      <c r="H3" s="1">
        <v>45296</v>
      </c>
      <c r="I3" s="1">
        <v>45570</v>
      </c>
      <c r="J3">
        <v>0</v>
      </c>
      <c r="K3" s="1">
        <f>Tabla1[[#This Row],[Fecha Terminacion
(Inicial)]]+Tabla1[[#This Row],[Prorrogas]]</f>
        <v>45570</v>
      </c>
      <c r="L3" s="2">
        <v>107457840</v>
      </c>
      <c r="M3" s="2">
        <v>11939760</v>
      </c>
      <c r="N3" s="2">
        <v>0</v>
      </c>
      <c r="O3" s="2">
        <f>Tabla1[[#This Row],[Adiciones]]+Tabla1[[#This Row],[Valor Secop]]</f>
        <v>107457840</v>
      </c>
      <c r="P3" s="7">
        <f ca="1">((TODAY()-Tabla1[[#This Row],[Fecha Inicio]])/(Tabla1[[#This Row],[Fecha Terminacion
(Final)]]-Tabla1[[#This Row],[Fecha Inicio]]))</f>
        <v>0.58029197080291972</v>
      </c>
      <c r="Q3" t="s">
        <v>26</v>
      </c>
      <c r="R3" t="s">
        <v>27</v>
      </c>
      <c r="S3" t="s">
        <v>28</v>
      </c>
      <c r="T3" t="s">
        <v>19</v>
      </c>
      <c r="U3" t="s">
        <v>29</v>
      </c>
    </row>
    <row r="4" spans="1:21" x14ac:dyDescent="0.25">
      <c r="A4">
        <v>3</v>
      </c>
      <c r="B4" t="s">
        <v>30</v>
      </c>
      <c r="C4" t="s">
        <v>31</v>
      </c>
      <c r="D4" t="s">
        <v>33</v>
      </c>
      <c r="E4" t="s">
        <v>17</v>
      </c>
      <c r="F4" t="s">
        <v>32</v>
      </c>
      <c r="G4" s="1">
        <v>45296</v>
      </c>
      <c r="H4" s="1">
        <v>45296</v>
      </c>
      <c r="I4" s="1">
        <v>45570</v>
      </c>
      <c r="J4">
        <v>0</v>
      </c>
      <c r="K4" s="1">
        <f>Tabla1[[#This Row],[Fecha Terminacion
(Inicial)]]+Tabla1[[#This Row],[Prorrogas]]</f>
        <v>45570</v>
      </c>
      <c r="L4" s="2">
        <v>108000000</v>
      </c>
      <c r="M4" s="2">
        <v>12000000</v>
      </c>
      <c r="N4" s="2">
        <v>0</v>
      </c>
      <c r="O4" s="2">
        <f>Tabla1[[#This Row],[Adiciones]]+Tabla1[[#This Row],[Valor Secop]]</f>
        <v>108000000</v>
      </c>
      <c r="P4" s="7">
        <f ca="1">((TODAY()-Tabla1[[#This Row],[Fecha Inicio]])/(Tabla1[[#This Row],[Fecha Terminacion
(Final)]]-Tabla1[[#This Row],[Fecha Inicio]]))</f>
        <v>0.58029197080291972</v>
      </c>
      <c r="Q4" t="s">
        <v>15</v>
      </c>
      <c r="R4" t="s">
        <v>16</v>
      </c>
      <c r="S4" t="s">
        <v>18</v>
      </c>
      <c r="T4" t="s">
        <v>19</v>
      </c>
      <c r="U4" t="s">
        <v>34</v>
      </c>
    </row>
    <row r="5" spans="1:21" x14ac:dyDescent="0.25">
      <c r="A5">
        <v>4</v>
      </c>
      <c r="B5" t="s">
        <v>35</v>
      </c>
      <c r="C5" t="s">
        <v>36</v>
      </c>
      <c r="D5" t="s">
        <v>38</v>
      </c>
      <c r="E5" t="s">
        <v>39</v>
      </c>
      <c r="F5" t="s">
        <v>37</v>
      </c>
      <c r="G5" s="1">
        <v>45296</v>
      </c>
      <c r="H5" s="1">
        <v>45296</v>
      </c>
      <c r="I5" s="1">
        <v>45570</v>
      </c>
      <c r="J5">
        <v>0</v>
      </c>
      <c r="K5" s="1">
        <f>Tabla1[[#This Row],[Fecha Terminacion
(Inicial)]]+Tabla1[[#This Row],[Prorrogas]]</f>
        <v>45570</v>
      </c>
      <c r="L5" s="2">
        <v>108000000</v>
      </c>
      <c r="M5" s="2">
        <v>12000000</v>
      </c>
      <c r="N5" s="2">
        <v>0</v>
      </c>
      <c r="O5" s="2">
        <f>Tabla1[[#This Row],[Adiciones]]+Tabla1[[#This Row],[Valor Secop]]</f>
        <v>108000000</v>
      </c>
      <c r="P5" s="7">
        <f ca="1">((TODAY()-Tabla1[[#This Row],[Fecha Inicio]])/(Tabla1[[#This Row],[Fecha Terminacion
(Final)]]-Tabla1[[#This Row],[Fecha Inicio]]))</f>
        <v>0.58029197080291972</v>
      </c>
      <c r="Q5" t="s">
        <v>15</v>
      </c>
      <c r="R5" t="s">
        <v>16</v>
      </c>
      <c r="S5" t="s">
        <v>18</v>
      </c>
      <c r="T5" t="s">
        <v>19</v>
      </c>
      <c r="U5" t="s">
        <v>40</v>
      </c>
    </row>
    <row r="6" spans="1:21" x14ac:dyDescent="0.25">
      <c r="A6">
        <v>5</v>
      </c>
      <c r="B6" t="s">
        <v>41</v>
      </c>
      <c r="C6" t="s">
        <v>42</v>
      </c>
      <c r="D6" t="s">
        <v>44</v>
      </c>
      <c r="E6" t="s">
        <v>17</v>
      </c>
      <c r="F6" t="s">
        <v>43</v>
      </c>
      <c r="G6" s="1">
        <v>45296</v>
      </c>
      <c r="H6" s="1">
        <v>45296</v>
      </c>
      <c r="I6" s="1">
        <v>45570</v>
      </c>
      <c r="J6">
        <v>0</v>
      </c>
      <c r="K6" s="1">
        <f>Tabla1[[#This Row],[Fecha Terminacion
(Inicial)]]+Tabla1[[#This Row],[Prorrogas]]</f>
        <v>45570</v>
      </c>
      <c r="L6" s="2">
        <v>83578320</v>
      </c>
      <c r="M6" s="2">
        <v>9286480</v>
      </c>
      <c r="N6" s="2">
        <v>0</v>
      </c>
      <c r="O6" s="2">
        <f>Tabla1[[#This Row],[Adiciones]]+Tabla1[[#This Row],[Valor Secop]]</f>
        <v>83578320</v>
      </c>
      <c r="P6" s="7">
        <f ca="1">((TODAY()-Tabla1[[#This Row],[Fecha Inicio]])/(Tabla1[[#This Row],[Fecha Terminacion
(Final)]]-Tabla1[[#This Row],[Fecha Inicio]]))</f>
        <v>0.58029197080291972</v>
      </c>
      <c r="Q6" t="s">
        <v>15</v>
      </c>
      <c r="R6" t="s">
        <v>16</v>
      </c>
      <c r="S6" t="s">
        <v>18</v>
      </c>
      <c r="T6" t="s">
        <v>19</v>
      </c>
      <c r="U6" t="s">
        <v>45</v>
      </c>
    </row>
    <row r="7" spans="1:21" x14ac:dyDescent="0.25">
      <c r="A7">
        <v>6</v>
      </c>
      <c r="B7" t="s">
        <v>46</v>
      </c>
      <c r="C7" t="s">
        <v>47</v>
      </c>
      <c r="D7" t="s">
        <v>49</v>
      </c>
      <c r="E7" t="s">
        <v>17</v>
      </c>
      <c r="F7" t="s">
        <v>48</v>
      </c>
      <c r="G7" s="1">
        <v>45295</v>
      </c>
      <c r="H7" s="1">
        <v>45296</v>
      </c>
      <c r="I7" s="1">
        <v>45570</v>
      </c>
      <c r="J7">
        <v>0</v>
      </c>
      <c r="K7" s="1">
        <f>Tabla1[[#This Row],[Fecha Terminacion
(Inicial)]]+Tabla1[[#This Row],[Prorrogas]]</f>
        <v>45570</v>
      </c>
      <c r="L7" s="2">
        <v>107457840</v>
      </c>
      <c r="M7" s="2">
        <v>11939760</v>
      </c>
      <c r="N7" s="2">
        <v>0</v>
      </c>
      <c r="O7" s="2">
        <f>Tabla1[[#This Row],[Adiciones]]+Tabla1[[#This Row],[Valor Secop]]</f>
        <v>107457840</v>
      </c>
      <c r="P7" s="7">
        <f ca="1">((TODAY()-Tabla1[[#This Row],[Fecha Inicio]])/(Tabla1[[#This Row],[Fecha Terminacion
(Final)]]-Tabla1[[#This Row],[Fecha Inicio]]))</f>
        <v>0.58029197080291972</v>
      </c>
      <c r="Q7" t="s">
        <v>26</v>
      </c>
      <c r="R7" t="s">
        <v>27</v>
      </c>
      <c r="S7" t="s">
        <v>28</v>
      </c>
      <c r="T7" t="s">
        <v>19</v>
      </c>
      <c r="U7" t="s">
        <v>50</v>
      </c>
    </row>
    <row r="8" spans="1:21" x14ac:dyDescent="0.25">
      <c r="A8">
        <v>7</v>
      </c>
      <c r="B8" t="s">
        <v>51</v>
      </c>
      <c r="C8" t="s">
        <v>52</v>
      </c>
      <c r="D8" t="s">
        <v>54</v>
      </c>
      <c r="E8" t="s">
        <v>39</v>
      </c>
      <c r="F8" t="s">
        <v>53</v>
      </c>
      <c r="G8" s="1">
        <v>45296</v>
      </c>
      <c r="H8" s="1">
        <v>45296</v>
      </c>
      <c r="I8" s="1">
        <v>45570</v>
      </c>
      <c r="J8">
        <v>0</v>
      </c>
      <c r="K8" s="1">
        <f>Tabla1[[#This Row],[Fecha Terminacion
(Inicial)]]+Tabla1[[#This Row],[Prorrogas]]</f>
        <v>45570</v>
      </c>
      <c r="L8" s="2">
        <v>108000000</v>
      </c>
      <c r="M8" s="2">
        <v>12000000</v>
      </c>
      <c r="N8" s="2">
        <v>0</v>
      </c>
      <c r="O8" s="2">
        <f>Tabla1[[#This Row],[Adiciones]]+Tabla1[[#This Row],[Valor Secop]]</f>
        <v>108000000</v>
      </c>
      <c r="P8" s="7">
        <f ca="1">((TODAY()-Tabla1[[#This Row],[Fecha Inicio]])/(Tabla1[[#This Row],[Fecha Terminacion
(Final)]]-Tabla1[[#This Row],[Fecha Inicio]]))</f>
        <v>0.58029197080291972</v>
      </c>
      <c r="Q8" t="s">
        <v>15</v>
      </c>
      <c r="R8" t="s">
        <v>16</v>
      </c>
      <c r="S8" t="s">
        <v>18</v>
      </c>
      <c r="T8" t="s">
        <v>19</v>
      </c>
      <c r="U8" t="s">
        <v>55</v>
      </c>
    </row>
    <row r="9" spans="1:21" x14ac:dyDescent="0.25">
      <c r="A9">
        <v>8</v>
      </c>
      <c r="B9" t="s">
        <v>56</v>
      </c>
      <c r="C9" t="s">
        <v>57</v>
      </c>
      <c r="D9" t="s">
        <v>59</v>
      </c>
      <c r="E9" t="s">
        <v>39</v>
      </c>
      <c r="F9" t="s">
        <v>58</v>
      </c>
      <c r="G9" s="1">
        <v>45296</v>
      </c>
      <c r="H9" s="1">
        <v>45296</v>
      </c>
      <c r="I9" s="1">
        <v>45570</v>
      </c>
      <c r="J9">
        <v>0</v>
      </c>
      <c r="K9" s="1">
        <f>Tabla1[[#This Row],[Fecha Terminacion
(Inicial)]]+Tabla1[[#This Row],[Prorrogas]]</f>
        <v>45570</v>
      </c>
      <c r="L9" s="2">
        <v>100800000</v>
      </c>
      <c r="M9" s="2">
        <v>11200000</v>
      </c>
      <c r="N9" s="2">
        <v>0</v>
      </c>
      <c r="O9" s="2">
        <f>Tabla1[[#This Row],[Adiciones]]+Tabla1[[#This Row],[Valor Secop]]</f>
        <v>100800000</v>
      </c>
      <c r="P9" s="7">
        <f ca="1">((TODAY()-Tabla1[[#This Row],[Fecha Inicio]])/(Tabla1[[#This Row],[Fecha Terminacion
(Final)]]-Tabla1[[#This Row],[Fecha Inicio]]))</f>
        <v>0.58029197080291972</v>
      </c>
      <c r="Q9" t="s">
        <v>15</v>
      </c>
      <c r="R9" t="s">
        <v>16</v>
      </c>
      <c r="S9" t="s">
        <v>18</v>
      </c>
      <c r="T9" t="s">
        <v>19</v>
      </c>
      <c r="U9" t="s">
        <v>60</v>
      </c>
    </row>
    <row r="10" spans="1:21" x14ac:dyDescent="0.25">
      <c r="A10">
        <v>9</v>
      </c>
      <c r="B10" t="s">
        <v>61</v>
      </c>
      <c r="C10" t="s">
        <v>62</v>
      </c>
      <c r="D10" t="s">
        <v>64</v>
      </c>
      <c r="E10" t="s">
        <v>17</v>
      </c>
      <c r="F10" t="s">
        <v>63</v>
      </c>
      <c r="G10" s="1">
        <v>45296</v>
      </c>
      <c r="H10" s="1">
        <v>45296</v>
      </c>
      <c r="I10" s="1">
        <v>45570</v>
      </c>
      <c r="J10">
        <v>0</v>
      </c>
      <c r="K10" s="1">
        <f>Tabla1[[#This Row],[Fecha Terminacion
(Inicial)]]+Tabla1[[#This Row],[Prorrogas]]</f>
        <v>45570</v>
      </c>
      <c r="L10" s="2">
        <v>100800000</v>
      </c>
      <c r="M10" s="2">
        <v>11200000</v>
      </c>
      <c r="N10" s="2">
        <v>0</v>
      </c>
      <c r="O10" s="2">
        <f>Tabla1[[#This Row],[Adiciones]]+Tabla1[[#This Row],[Valor Secop]]</f>
        <v>100800000</v>
      </c>
      <c r="P10" s="7">
        <f ca="1">((TODAY()-Tabla1[[#This Row],[Fecha Inicio]])/(Tabla1[[#This Row],[Fecha Terminacion
(Final)]]-Tabla1[[#This Row],[Fecha Inicio]]))</f>
        <v>0.58029197080291972</v>
      </c>
      <c r="Q10" t="s">
        <v>15</v>
      </c>
      <c r="R10" t="s">
        <v>16</v>
      </c>
      <c r="S10" t="s">
        <v>18</v>
      </c>
      <c r="T10" t="s">
        <v>19</v>
      </c>
      <c r="U10" t="s">
        <v>65</v>
      </c>
    </row>
    <row r="11" spans="1:21" x14ac:dyDescent="0.25">
      <c r="A11">
        <v>10</v>
      </c>
      <c r="B11" t="s">
        <v>66</v>
      </c>
      <c r="C11" t="s">
        <v>67</v>
      </c>
      <c r="D11" t="s">
        <v>69</v>
      </c>
      <c r="E11" t="s">
        <v>39</v>
      </c>
      <c r="F11" t="s">
        <v>68</v>
      </c>
      <c r="G11" s="1">
        <v>45300</v>
      </c>
      <c r="H11" s="1">
        <v>45300</v>
      </c>
      <c r="I11" s="1">
        <v>45574</v>
      </c>
      <c r="J11">
        <v>0</v>
      </c>
      <c r="K11" s="1">
        <f>Tabla1[[#This Row],[Fecha Terminacion
(Inicial)]]+Tabla1[[#This Row],[Prorrogas]]</f>
        <v>45574</v>
      </c>
      <c r="L11" s="2">
        <v>46368000</v>
      </c>
      <c r="M11" s="2">
        <v>5152000</v>
      </c>
      <c r="N11" s="2">
        <v>0</v>
      </c>
      <c r="O11" s="2">
        <f>Tabla1[[#This Row],[Adiciones]]+Tabla1[[#This Row],[Valor Secop]]</f>
        <v>46368000</v>
      </c>
      <c r="P11" s="7">
        <f ca="1">((TODAY()-Tabla1[[#This Row],[Fecha Inicio]])/(Tabla1[[#This Row],[Fecha Terminacion
(Final)]]-Tabla1[[#This Row],[Fecha Inicio]]))</f>
        <v>0.56569343065693434</v>
      </c>
      <c r="Q11" t="s">
        <v>15</v>
      </c>
      <c r="R11" t="s">
        <v>16</v>
      </c>
      <c r="S11" t="s">
        <v>18</v>
      </c>
      <c r="T11" t="s">
        <v>19</v>
      </c>
      <c r="U11" t="s">
        <v>70</v>
      </c>
    </row>
    <row r="12" spans="1:21" x14ac:dyDescent="0.25">
      <c r="A12">
        <v>11</v>
      </c>
      <c r="B12" t="s">
        <v>71</v>
      </c>
      <c r="C12" t="s">
        <v>72</v>
      </c>
      <c r="D12" t="s">
        <v>69</v>
      </c>
      <c r="E12" t="s">
        <v>17</v>
      </c>
      <c r="F12" t="s">
        <v>73</v>
      </c>
      <c r="G12" s="1">
        <v>45296</v>
      </c>
      <c r="H12" s="1">
        <v>45296</v>
      </c>
      <c r="I12" s="1">
        <v>45570</v>
      </c>
      <c r="J12">
        <v>0</v>
      </c>
      <c r="K12" s="1">
        <f>Tabla1[[#This Row],[Fecha Terminacion
(Inicial)]]+Tabla1[[#This Row],[Prorrogas]]</f>
        <v>45570</v>
      </c>
      <c r="L12" s="2">
        <v>54467703</v>
      </c>
      <c r="M12" s="2">
        <v>6051967</v>
      </c>
      <c r="N12" s="2">
        <v>0</v>
      </c>
      <c r="O12" s="2">
        <f>Tabla1[[#This Row],[Adiciones]]+Tabla1[[#This Row],[Valor Secop]]</f>
        <v>54467703</v>
      </c>
      <c r="P12" s="7">
        <f ca="1">((TODAY()-Tabla1[[#This Row],[Fecha Inicio]])/(Tabla1[[#This Row],[Fecha Terminacion
(Final)]]-Tabla1[[#This Row],[Fecha Inicio]]))</f>
        <v>0.58029197080291972</v>
      </c>
      <c r="Q12" t="s">
        <v>15</v>
      </c>
      <c r="R12" t="s">
        <v>16</v>
      </c>
      <c r="S12" t="s">
        <v>18</v>
      </c>
      <c r="T12" t="s">
        <v>19</v>
      </c>
      <c r="U12" t="s">
        <v>74</v>
      </c>
    </row>
    <row r="13" spans="1:21" x14ac:dyDescent="0.25">
      <c r="A13">
        <v>12</v>
      </c>
      <c r="B13" t="s">
        <v>75</v>
      </c>
      <c r="C13" t="s">
        <v>76</v>
      </c>
      <c r="D13" t="s">
        <v>78</v>
      </c>
      <c r="E13" t="s">
        <v>17</v>
      </c>
      <c r="F13" t="s">
        <v>77</v>
      </c>
      <c r="G13" s="1">
        <v>45297</v>
      </c>
      <c r="H13" s="1">
        <v>45298</v>
      </c>
      <c r="I13" s="1">
        <v>45573</v>
      </c>
      <c r="J13">
        <v>0</v>
      </c>
      <c r="K13" s="1">
        <f>Tabla1[[#This Row],[Fecha Terminacion
(Inicial)]]+Tabla1[[#This Row],[Prorrogas]]</f>
        <v>45573</v>
      </c>
      <c r="L13" s="2">
        <v>46398393</v>
      </c>
      <c r="M13" s="2">
        <v>5155377</v>
      </c>
      <c r="N13" s="2">
        <v>0</v>
      </c>
      <c r="O13" s="2">
        <f>Tabla1[[#This Row],[Adiciones]]+Tabla1[[#This Row],[Valor Secop]]</f>
        <v>46398393</v>
      </c>
      <c r="P13" s="7">
        <f ca="1">((TODAY()-Tabla1[[#This Row],[Fecha Inicio]])/(Tabla1[[#This Row],[Fecha Terminacion
(Final)]]-Tabla1[[#This Row],[Fecha Inicio]]))</f>
        <v>0.57090909090909092</v>
      </c>
      <c r="Q13" t="s">
        <v>26</v>
      </c>
      <c r="R13" t="s">
        <v>79</v>
      </c>
      <c r="S13" t="s">
        <v>28</v>
      </c>
      <c r="T13" t="s">
        <v>19</v>
      </c>
      <c r="U13" t="s">
        <v>80</v>
      </c>
    </row>
    <row r="14" spans="1:21" x14ac:dyDescent="0.25">
      <c r="A14">
        <v>13</v>
      </c>
      <c r="B14" t="s">
        <v>81</v>
      </c>
      <c r="C14" t="s">
        <v>82</v>
      </c>
      <c r="D14" t="s">
        <v>84</v>
      </c>
      <c r="E14" t="s">
        <v>17</v>
      </c>
      <c r="F14" t="s">
        <v>83</v>
      </c>
      <c r="G14" s="1">
        <v>45296</v>
      </c>
      <c r="H14" s="1">
        <v>45296</v>
      </c>
      <c r="I14" s="1">
        <v>45569</v>
      </c>
      <c r="J14">
        <v>0</v>
      </c>
      <c r="K14" s="1">
        <f>Tabla1[[#This Row],[Fecha Terminacion
(Inicial)]]+Tabla1[[#This Row],[Prorrogas]]</f>
        <v>45569</v>
      </c>
      <c r="L14" s="2">
        <v>80692911</v>
      </c>
      <c r="M14" s="2">
        <v>8965879</v>
      </c>
      <c r="N14" s="2">
        <v>0</v>
      </c>
      <c r="O14" s="2">
        <f>Tabla1[[#This Row],[Adiciones]]+Tabla1[[#This Row],[Valor Secop]]</f>
        <v>80692911</v>
      </c>
      <c r="P14" s="7">
        <f ca="1">((TODAY()-Tabla1[[#This Row],[Fecha Inicio]])/(Tabla1[[#This Row],[Fecha Terminacion
(Final)]]-Tabla1[[#This Row],[Fecha Inicio]]))</f>
        <v>0.58241758241758246</v>
      </c>
      <c r="Q14" t="s">
        <v>15</v>
      </c>
      <c r="R14" t="s">
        <v>16</v>
      </c>
      <c r="S14" t="s">
        <v>18</v>
      </c>
      <c r="T14" t="s">
        <v>19</v>
      </c>
      <c r="U14" t="s">
        <v>85</v>
      </c>
    </row>
    <row r="15" spans="1:21" x14ac:dyDescent="0.25">
      <c r="A15">
        <v>14</v>
      </c>
      <c r="B15" t="s">
        <v>86</v>
      </c>
      <c r="C15" t="s">
        <v>87</v>
      </c>
      <c r="D15" t="s">
        <v>89</v>
      </c>
      <c r="E15" t="s">
        <v>17</v>
      </c>
      <c r="F15" t="s">
        <v>88</v>
      </c>
      <c r="G15" s="1">
        <v>45300</v>
      </c>
      <c r="H15" s="1">
        <v>45300</v>
      </c>
      <c r="I15" s="1">
        <v>45657</v>
      </c>
      <c r="J15">
        <v>0</v>
      </c>
      <c r="K15" s="1">
        <f>Tabla1[[#This Row],[Fecha Terminacion
(Inicial)]]+Tabla1[[#This Row],[Prorrogas]]</f>
        <v>45657</v>
      </c>
      <c r="L15" s="2">
        <v>127680000</v>
      </c>
      <c r="M15" s="2">
        <v>10640000</v>
      </c>
      <c r="N15" s="2">
        <v>0</v>
      </c>
      <c r="O15" s="2">
        <f>Tabla1[[#This Row],[Adiciones]]+Tabla1[[#This Row],[Valor Secop]]</f>
        <v>127680000</v>
      </c>
      <c r="P15" s="7">
        <f ca="1">((TODAY()-Tabla1[[#This Row],[Fecha Inicio]])/(Tabla1[[#This Row],[Fecha Terminacion
(Final)]]-Tabla1[[#This Row],[Fecha Inicio]]))</f>
        <v>0.43417366946778713</v>
      </c>
      <c r="Q15" t="s">
        <v>26</v>
      </c>
      <c r="R15" t="s">
        <v>27</v>
      </c>
      <c r="S15" t="s">
        <v>28</v>
      </c>
      <c r="T15" t="s">
        <v>19</v>
      </c>
      <c r="U15" t="s">
        <v>90</v>
      </c>
    </row>
    <row r="16" spans="1:21" x14ac:dyDescent="0.25">
      <c r="A16">
        <v>15</v>
      </c>
      <c r="B16" t="s">
        <v>91</v>
      </c>
      <c r="C16" t="s">
        <v>92</v>
      </c>
      <c r="D16" t="s">
        <v>94</v>
      </c>
      <c r="E16" t="s">
        <v>17</v>
      </c>
      <c r="F16" t="s">
        <v>93</v>
      </c>
      <c r="G16" s="1">
        <v>45297</v>
      </c>
      <c r="H16" s="1">
        <v>45301</v>
      </c>
      <c r="I16" s="1">
        <v>45574</v>
      </c>
      <c r="J16">
        <v>0</v>
      </c>
      <c r="K16" s="1">
        <f>Tabla1[[#This Row],[Fecha Terminacion
(Inicial)]]+Tabla1[[#This Row],[Prorrogas]]</f>
        <v>45574</v>
      </c>
      <c r="L16" s="2">
        <v>60480000</v>
      </c>
      <c r="M16" s="2">
        <v>6720000</v>
      </c>
      <c r="N16" s="2">
        <v>0</v>
      </c>
      <c r="O16" s="2">
        <f>Tabla1[[#This Row],[Adiciones]]+Tabla1[[#This Row],[Valor Secop]]</f>
        <v>60480000</v>
      </c>
      <c r="P16" s="7">
        <f ca="1">((TODAY()-Tabla1[[#This Row],[Fecha Inicio]])/(Tabla1[[#This Row],[Fecha Terminacion
(Final)]]-Tabla1[[#This Row],[Fecha Inicio]]))</f>
        <v>0.5641025641025641</v>
      </c>
      <c r="Q16" t="s">
        <v>26</v>
      </c>
      <c r="R16" t="s">
        <v>79</v>
      </c>
      <c r="S16" t="s">
        <v>18</v>
      </c>
      <c r="T16" t="s">
        <v>19</v>
      </c>
      <c r="U16" t="s">
        <v>95</v>
      </c>
    </row>
    <row r="17" spans="1:21" x14ac:dyDescent="0.25">
      <c r="A17">
        <v>16</v>
      </c>
      <c r="B17" t="s">
        <v>96</v>
      </c>
      <c r="C17" t="s">
        <v>97</v>
      </c>
      <c r="D17" t="s">
        <v>69</v>
      </c>
      <c r="E17" t="s">
        <v>17</v>
      </c>
      <c r="F17" t="s">
        <v>98</v>
      </c>
      <c r="G17" s="1">
        <v>45297</v>
      </c>
      <c r="H17" s="1">
        <v>45297</v>
      </c>
      <c r="I17" s="1">
        <v>45570</v>
      </c>
      <c r="J17">
        <v>0</v>
      </c>
      <c r="K17" s="1">
        <f>Tabla1[[#This Row],[Fecha Terminacion
(Inicial)]]+Tabla1[[#This Row],[Prorrogas]]</f>
        <v>45570</v>
      </c>
      <c r="L17" s="2">
        <v>60514227</v>
      </c>
      <c r="M17" s="2">
        <v>6723803</v>
      </c>
      <c r="N17" s="2">
        <v>0</v>
      </c>
      <c r="O17" s="2">
        <f>Tabla1[[#This Row],[Adiciones]]+Tabla1[[#This Row],[Valor Secop]]</f>
        <v>60514227</v>
      </c>
      <c r="P17" s="7">
        <f ca="1">((TODAY()-Tabla1[[#This Row],[Fecha Inicio]])/(Tabla1[[#This Row],[Fecha Terminacion
(Final)]]-Tabla1[[#This Row],[Fecha Inicio]]))</f>
        <v>0.57875457875457881</v>
      </c>
      <c r="Q17" t="s">
        <v>15</v>
      </c>
      <c r="R17" t="s">
        <v>16</v>
      </c>
      <c r="S17" t="s">
        <v>18</v>
      </c>
      <c r="T17" t="s">
        <v>19</v>
      </c>
      <c r="U17" t="s">
        <v>99</v>
      </c>
    </row>
    <row r="18" spans="1:21" x14ac:dyDescent="0.25">
      <c r="A18">
        <v>17</v>
      </c>
      <c r="B18" t="s">
        <v>100</v>
      </c>
      <c r="C18" t="s">
        <v>101</v>
      </c>
      <c r="D18" t="s">
        <v>102</v>
      </c>
      <c r="E18" t="s">
        <v>17</v>
      </c>
      <c r="F18" t="s">
        <v>21</v>
      </c>
      <c r="G18" s="1">
        <v>45297</v>
      </c>
      <c r="H18" s="1">
        <v>45297</v>
      </c>
      <c r="I18" s="1">
        <v>45570</v>
      </c>
      <c r="J18">
        <v>0</v>
      </c>
      <c r="K18" s="1">
        <f>Tabla1[[#This Row],[Fecha Terminacion
(Inicial)]]+Tabla1[[#This Row],[Prorrogas]]</f>
        <v>45570</v>
      </c>
      <c r="L18" s="2">
        <v>83578320</v>
      </c>
      <c r="M18" s="2">
        <v>9286480</v>
      </c>
      <c r="N18" s="2">
        <v>0</v>
      </c>
      <c r="O18" s="2">
        <f>Tabla1[[#This Row],[Adiciones]]+Tabla1[[#This Row],[Valor Secop]]</f>
        <v>83578320</v>
      </c>
      <c r="P18" s="7">
        <f ca="1">((TODAY()-Tabla1[[#This Row],[Fecha Inicio]])/(Tabla1[[#This Row],[Fecha Terminacion
(Final)]]-Tabla1[[#This Row],[Fecha Inicio]]))</f>
        <v>0.57875457875457881</v>
      </c>
      <c r="Q18" t="s">
        <v>15</v>
      </c>
      <c r="R18" t="s">
        <v>16</v>
      </c>
      <c r="S18" t="s">
        <v>18</v>
      </c>
      <c r="T18" t="s">
        <v>19</v>
      </c>
      <c r="U18" t="s">
        <v>103</v>
      </c>
    </row>
    <row r="19" spans="1:21" x14ac:dyDescent="0.25">
      <c r="A19">
        <v>18</v>
      </c>
      <c r="B19" t="s">
        <v>104</v>
      </c>
      <c r="C19" t="s">
        <v>105</v>
      </c>
      <c r="D19" t="s">
        <v>84</v>
      </c>
      <c r="E19" t="s">
        <v>17</v>
      </c>
      <c r="F19" t="s">
        <v>106</v>
      </c>
      <c r="G19" s="1">
        <v>45296</v>
      </c>
      <c r="H19" s="1">
        <v>45296</v>
      </c>
      <c r="I19" s="1">
        <v>45569</v>
      </c>
      <c r="J19">
        <v>0</v>
      </c>
      <c r="K19" s="1">
        <f>Tabla1[[#This Row],[Fecha Terminacion
(Inicial)]]+Tabla1[[#This Row],[Prorrogas]]</f>
        <v>45569</v>
      </c>
      <c r="L19" s="2">
        <v>83578320</v>
      </c>
      <c r="M19" s="2">
        <v>9286480</v>
      </c>
      <c r="N19" s="2">
        <v>0</v>
      </c>
      <c r="O19" s="2">
        <f>Tabla1[[#This Row],[Adiciones]]+Tabla1[[#This Row],[Valor Secop]]</f>
        <v>83578320</v>
      </c>
      <c r="P19" s="7">
        <f ca="1">((TODAY()-Tabla1[[#This Row],[Fecha Inicio]])/(Tabla1[[#This Row],[Fecha Terminacion
(Final)]]-Tabla1[[#This Row],[Fecha Inicio]]))</f>
        <v>0.58241758241758246</v>
      </c>
      <c r="Q19" t="s">
        <v>15</v>
      </c>
      <c r="R19" t="s">
        <v>16</v>
      </c>
      <c r="S19" t="s">
        <v>28</v>
      </c>
      <c r="T19" t="s">
        <v>19</v>
      </c>
      <c r="U19" t="s">
        <v>107</v>
      </c>
    </row>
    <row r="20" spans="1:21" x14ac:dyDescent="0.25">
      <c r="A20">
        <v>19</v>
      </c>
      <c r="B20" t="s">
        <v>108</v>
      </c>
      <c r="C20" t="s">
        <v>109</v>
      </c>
      <c r="D20" t="s">
        <v>111</v>
      </c>
      <c r="E20" t="s">
        <v>17</v>
      </c>
      <c r="F20" t="s">
        <v>110</v>
      </c>
      <c r="G20" s="1">
        <v>45296</v>
      </c>
      <c r="H20" s="1">
        <v>45300</v>
      </c>
      <c r="I20" s="1">
        <v>45573</v>
      </c>
      <c r="J20">
        <v>0</v>
      </c>
      <c r="K20" s="1">
        <f>Tabla1[[#This Row],[Fecha Terminacion
(Inicial)]]+Tabla1[[#This Row],[Prorrogas]]</f>
        <v>45573</v>
      </c>
      <c r="L20" s="2">
        <v>97320987</v>
      </c>
      <c r="M20" s="2">
        <v>10813443</v>
      </c>
      <c r="N20" s="2">
        <v>0</v>
      </c>
      <c r="O20" s="2">
        <f>Tabla1[[#This Row],[Adiciones]]+Tabla1[[#This Row],[Valor Secop]]</f>
        <v>97320987</v>
      </c>
      <c r="P20" s="7">
        <f ca="1">((TODAY()-Tabla1[[#This Row],[Fecha Inicio]])/(Tabla1[[#This Row],[Fecha Terminacion
(Final)]]-Tabla1[[#This Row],[Fecha Inicio]]))</f>
        <v>0.56776556776556775</v>
      </c>
      <c r="Q20" t="s">
        <v>26</v>
      </c>
      <c r="R20" t="s">
        <v>27</v>
      </c>
      <c r="S20" t="s">
        <v>28</v>
      </c>
      <c r="T20" t="s">
        <v>19</v>
      </c>
      <c r="U20" t="s">
        <v>112</v>
      </c>
    </row>
    <row r="21" spans="1:21" x14ac:dyDescent="0.25">
      <c r="A21">
        <v>20</v>
      </c>
      <c r="B21" t="s">
        <v>113</v>
      </c>
      <c r="C21" t="s">
        <v>114</v>
      </c>
      <c r="D21" t="s">
        <v>116</v>
      </c>
      <c r="E21" t="s">
        <v>17</v>
      </c>
      <c r="F21" t="s">
        <v>115</v>
      </c>
      <c r="G21" s="1">
        <v>45296</v>
      </c>
      <c r="H21" s="1">
        <v>45296</v>
      </c>
      <c r="I21" s="1">
        <v>45569</v>
      </c>
      <c r="J21">
        <v>0</v>
      </c>
      <c r="K21" s="1">
        <f>Tabla1[[#This Row],[Fecha Terminacion
(Inicial)]]+Tabla1[[#This Row],[Prorrogas]]</f>
        <v>45569</v>
      </c>
      <c r="L21" s="2">
        <v>90720000</v>
      </c>
      <c r="M21" s="2">
        <v>10080000</v>
      </c>
      <c r="N21" s="2">
        <v>0</v>
      </c>
      <c r="O21" s="2">
        <f>Tabla1[[#This Row],[Adiciones]]+Tabla1[[#This Row],[Valor Secop]]</f>
        <v>90720000</v>
      </c>
      <c r="P21" s="7">
        <f ca="1">((TODAY()-Tabla1[[#This Row],[Fecha Inicio]])/(Tabla1[[#This Row],[Fecha Terminacion
(Final)]]-Tabla1[[#This Row],[Fecha Inicio]]))</f>
        <v>0.58241758241758246</v>
      </c>
      <c r="Q21" t="s">
        <v>15</v>
      </c>
      <c r="R21" t="s">
        <v>16</v>
      </c>
      <c r="S21" t="s">
        <v>18</v>
      </c>
      <c r="T21" t="s">
        <v>19</v>
      </c>
      <c r="U21" t="s">
        <v>117</v>
      </c>
    </row>
    <row r="22" spans="1:21" x14ac:dyDescent="0.25">
      <c r="A22">
        <v>21</v>
      </c>
      <c r="B22" t="s">
        <v>118</v>
      </c>
      <c r="C22" t="s">
        <v>119</v>
      </c>
      <c r="D22" t="s">
        <v>84</v>
      </c>
      <c r="E22" t="s">
        <v>17</v>
      </c>
      <c r="F22" t="s">
        <v>120</v>
      </c>
      <c r="G22" s="1">
        <v>45300</v>
      </c>
      <c r="H22" s="1">
        <v>45300</v>
      </c>
      <c r="I22" s="1">
        <v>45573</v>
      </c>
      <c r="J22">
        <v>0</v>
      </c>
      <c r="K22" s="1">
        <f>Tabla1[[#This Row],[Fecha Terminacion
(Inicial)]]+Tabla1[[#This Row],[Prorrogas]]</f>
        <v>45573</v>
      </c>
      <c r="L22" s="2">
        <v>83578320</v>
      </c>
      <c r="M22" s="2">
        <v>9286480</v>
      </c>
      <c r="N22" s="2">
        <v>0</v>
      </c>
      <c r="O22" s="2">
        <f>Tabla1[[#This Row],[Adiciones]]+Tabla1[[#This Row],[Valor Secop]]</f>
        <v>83578320</v>
      </c>
      <c r="P22" s="7">
        <f ca="1">((TODAY()-Tabla1[[#This Row],[Fecha Inicio]])/(Tabla1[[#This Row],[Fecha Terminacion
(Final)]]-Tabla1[[#This Row],[Fecha Inicio]]))</f>
        <v>0.56776556776556775</v>
      </c>
      <c r="Q22" t="s">
        <v>15</v>
      </c>
      <c r="R22" t="s">
        <v>16</v>
      </c>
      <c r="S22" t="s">
        <v>18</v>
      </c>
      <c r="T22" t="s">
        <v>19</v>
      </c>
      <c r="U22" t="s">
        <v>121</v>
      </c>
    </row>
    <row r="23" spans="1:21" x14ac:dyDescent="0.25">
      <c r="A23">
        <v>22</v>
      </c>
      <c r="B23" t="s">
        <v>122</v>
      </c>
      <c r="C23" t="s">
        <v>123</v>
      </c>
      <c r="D23" t="s">
        <v>84</v>
      </c>
      <c r="E23" t="s">
        <v>17</v>
      </c>
      <c r="F23" t="s">
        <v>124</v>
      </c>
      <c r="G23" s="1">
        <v>45300</v>
      </c>
      <c r="H23" s="1">
        <v>45300</v>
      </c>
      <c r="I23" s="1">
        <v>45573</v>
      </c>
      <c r="J23">
        <v>0</v>
      </c>
      <c r="K23" s="1">
        <f>Tabla1[[#This Row],[Fecha Terminacion
(Inicial)]]+Tabla1[[#This Row],[Prorrogas]]</f>
        <v>45573</v>
      </c>
      <c r="L23" s="2">
        <v>83578320</v>
      </c>
      <c r="M23" s="2">
        <v>9286480</v>
      </c>
      <c r="N23" s="2">
        <v>0</v>
      </c>
      <c r="O23" s="2">
        <f>Tabla1[[#This Row],[Adiciones]]+Tabla1[[#This Row],[Valor Secop]]</f>
        <v>83578320</v>
      </c>
      <c r="P23" s="7">
        <f ca="1">((TODAY()-Tabla1[[#This Row],[Fecha Inicio]])/(Tabla1[[#This Row],[Fecha Terminacion
(Final)]]-Tabla1[[#This Row],[Fecha Inicio]]))</f>
        <v>0.56776556776556775</v>
      </c>
      <c r="Q23" t="s">
        <v>15</v>
      </c>
      <c r="R23" t="s">
        <v>16</v>
      </c>
      <c r="S23" t="s">
        <v>18</v>
      </c>
      <c r="T23" t="s">
        <v>19</v>
      </c>
      <c r="U23" t="s">
        <v>125</v>
      </c>
    </row>
    <row r="24" spans="1:21" x14ac:dyDescent="0.25">
      <c r="A24">
        <v>23</v>
      </c>
      <c r="B24" t="s">
        <v>126</v>
      </c>
      <c r="C24" t="s">
        <v>127</v>
      </c>
      <c r="D24" t="s">
        <v>129</v>
      </c>
      <c r="E24" t="s">
        <v>17</v>
      </c>
      <c r="F24" t="s">
        <v>128</v>
      </c>
      <c r="G24" s="1">
        <v>45296</v>
      </c>
      <c r="H24" s="1">
        <v>45300</v>
      </c>
      <c r="I24" s="1">
        <v>45657</v>
      </c>
      <c r="J24">
        <v>0</v>
      </c>
      <c r="K24" s="1">
        <f>Tabla1[[#This Row],[Fecha Terminacion
(Inicial)]]+Tabla1[[#This Row],[Prorrogas]]</f>
        <v>45657</v>
      </c>
      <c r="L24" s="2">
        <v>107589600</v>
      </c>
      <c r="M24" s="2">
        <v>8965800</v>
      </c>
      <c r="N24" s="2">
        <v>0</v>
      </c>
      <c r="O24" s="2">
        <f>Tabla1[[#This Row],[Adiciones]]+Tabla1[[#This Row],[Valor Secop]]</f>
        <v>107589600</v>
      </c>
      <c r="P24" s="7">
        <f ca="1">((TODAY()-Tabla1[[#This Row],[Fecha Inicio]])/(Tabla1[[#This Row],[Fecha Terminacion
(Final)]]-Tabla1[[#This Row],[Fecha Inicio]]))</f>
        <v>0.43417366946778713</v>
      </c>
      <c r="Q24" t="s">
        <v>26</v>
      </c>
      <c r="R24" t="s">
        <v>27</v>
      </c>
      <c r="S24" t="s">
        <v>28</v>
      </c>
      <c r="T24" t="s">
        <v>19</v>
      </c>
      <c r="U24" t="s">
        <v>130</v>
      </c>
    </row>
    <row r="25" spans="1:21" x14ac:dyDescent="0.25">
      <c r="A25">
        <v>24</v>
      </c>
      <c r="B25" t="s">
        <v>131</v>
      </c>
      <c r="C25" t="s">
        <v>132</v>
      </c>
      <c r="D25" t="s">
        <v>102</v>
      </c>
      <c r="E25" t="s">
        <v>39</v>
      </c>
      <c r="F25" t="s">
        <v>133</v>
      </c>
      <c r="G25" s="1">
        <v>45297</v>
      </c>
      <c r="H25" s="1">
        <v>45297</v>
      </c>
      <c r="I25" s="1">
        <v>45570</v>
      </c>
      <c r="J25">
        <v>0</v>
      </c>
      <c r="K25" s="1">
        <f>Tabla1[[#This Row],[Fecha Terminacion
(Inicial)]]+Tabla1[[#This Row],[Prorrogas]]</f>
        <v>45570</v>
      </c>
      <c r="L25" s="2">
        <v>83578320</v>
      </c>
      <c r="M25" s="2">
        <v>9286480</v>
      </c>
      <c r="N25" s="2">
        <v>0</v>
      </c>
      <c r="O25" s="2">
        <f>Tabla1[[#This Row],[Adiciones]]+Tabla1[[#This Row],[Valor Secop]]</f>
        <v>83578320</v>
      </c>
      <c r="P25" s="7">
        <f ca="1">((TODAY()-Tabla1[[#This Row],[Fecha Inicio]])/(Tabla1[[#This Row],[Fecha Terminacion
(Final)]]-Tabla1[[#This Row],[Fecha Inicio]]))</f>
        <v>0.57875457875457881</v>
      </c>
      <c r="Q25" t="s">
        <v>15</v>
      </c>
      <c r="R25" t="s">
        <v>16</v>
      </c>
      <c r="S25" t="s">
        <v>28</v>
      </c>
      <c r="T25" t="s">
        <v>19</v>
      </c>
      <c r="U25" t="s">
        <v>134</v>
      </c>
    </row>
    <row r="26" spans="1:21" x14ac:dyDescent="0.25">
      <c r="A26">
        <v>25</v>
      </c>
      <c r="B26" t="s">
        <v>135</v>
      </c>
      <c r="C26" t="s">
        <v>136</v>
      </c>
      <c r="D26" t="s">
        <v>138</v>
      </c>
      <c r="E26" t="s">
        <v>139</v>
      </c>
      <c r="F26" t="s">
        <v>137</v>
      </c>
      <c r="G26" s="1">
        <v>45296</v>
      </c>
      <c r="H26" s="1">
        <v>45296</v>
      </c>
      <c r="I26" s="1">
        <v>45569</v>
      </c>
      <c r="J26">
        <v>0</v>
      </c>
      <c r="K26" s="1">
        <f>Tabla1[[#This Row],[Fecha Terminacion
(Inicial)]]+Tabla1[[#This Row],[Prorrogas]]</f>
        <v>45569</v>
      </c>
      <c r="L26" s="2">
        <v>40346442</v>
      </c>
      <c r="M26" s="2">
        <v>4482938</v>
      </c>
      <c r="N26" s="2">
        <v>0</v>
      </c>
      <c r="O26" s="2">
        <f>Tabla1[[#This Row],[Adiciones]]+Tabla1[[#This Row],[Valor Secop]]</f>
        <v>40346442</v>
      </c>
      <c r="P26" s="7">
        <f ca="1">((TODAY()-Tabla1[[#This Row],[Fecha Inicio]])/(Tabla1[[#This Row],[Fecha Terminacion
(Final)]]-Tabla1[[#This Row],[Fecha Inicio]]))</f>
        <v>0.58241758241758246</v>
      </c>
      <c r="Q26" t="s">
        <v>15</v>
      </c>
      <c r="R26" t="s">
        <v>16</v>
      </c>
      <c r="S26" t="s">
        <v>28</v>
      </c>
      <c r="T26" t="s">
        <v>19</v>
      </c>
      <c r="U26" t="s">
        <v>140</v>
      </c>
    </row>
    <row r="27" spans="1:21" x14ac:dyDescent="0.25">
      <c r="A27">
        <v>26</v>
      </c>
      <c r="B27" t="s">
        <v>141</v>
      </c>
      <c r="C27" t="s">
        <v>142</v>
      </c>
      <c r="D27" t="s">
        <v>144</v>
      </c>
      <c r="E27" t="s">
        <v>17</v>
      </c>
      <c r="F27" t="s">
        <v>143</v>
      </c>
      <c r="G27" s="1">
        <v>45297</v>
      </c>
      <c r="H27" s="1">
        <v>45297</v>
      </c>
      <c r="I27" s="1">
        <v>45570</v>
      </c>
      <c r="J27">
        <v>0</v>
      </c>
      <c r="K27" s="1">
        <f>Tabla1[[#This Row],[Fecha Terminacion
(Inicial)]]+Tabla1[[#This Row],[Prorrogas]]</f>
        <v>45570</v>
      </c>
      <c r="L27" s="2">
        <v>83578320</v>
      </c>
      <c r="M27" s="2">
        <v>9286480</v>
      </c>
      <c r="N27" s="2">
        <v>0</v>
      </c>
      <c r="O27" s="2">
        <f>Tabla1[[#This Row],[Adiciones]]+Tabla1[[#This Row],[Valor Secop]]</f>
        <v>83578320</v>
      </c>
      <c r="P27" s="7">
        <f ca="1">((TODAY()-Tabla1[[#This Row],[Fecha Inicio]])/(Tabla1[[#This Row],[Fecha Terminacion
(Final)]]-Tabla1[[#This Row],[Fecha Inicio]]))</f>
        <v>0.57875457875457881</v>
      </c>
      <c r="Q27" t="s">
        <v>15</v>
      </c>
      <c r="R27" t="s">
        <v>16</v>
      </c>
      <c r="S27" t="s">
        <v>18</v>
      </c>
      <c r="T27" t="s">
        <v>19</v>
      </c>
      <c r="U27" t="s">
        <v>145</v>
      </c>
    </row>
    <row r="28" spans="1:21" x14ac:dyDescent="0.25">
      <c r="A28">
        <v>27</v>
      </c>
      <c r="B28" t="s">
        <v>146</v>
      </c>
      <c r="C28" t="s">
        <v>147</v>
      </c>
      <c r="D28" t="s">
        <v>149</v>
      </c>
      <c r="E28" t="s">
        <v>139</v>
      </c>
      <c r="F28" t="s">
        <v>148</v>
      </c>
      <c r="G28" s="1">
        <v>45300</v>
      </c>
      <c r="H28" s="1">
        <v>45301</v>
      </c>
      <c r="I28" s="1">
        <v>45657</v>
      </c>
      <c r="J28">
        <v>0</v>
      </c>
      <c r="K28" s="1">
        <f>Tabla1[[#This Row],[Fecha Terminacion
(Inicial)]]+Tabla1[[#This Row],[Prorrogas]]</f>
        <v>45657</v>
      </c>
      <c r="L28" s="2">
        <v>100800000</v>
      </c>
      <c r="M28" s="2">
        <v>11200000</v>
      </c>
      <c r="N28" s="2">
        <v>0</v>
      </c>
      <c r="O28" s="2">
        <f>Tabla1[[#This Row],[Adiciones]]+Tabla1[[#This Row],[Valor Secop]]</f>
        <v>100800000</v>
      </c>
      <c r="P28" s="7">
        <f ca="1">((TODAY()-Tabla1[[#This Row],[Fecha Inicio]])/(Tabla1[[#This Row],[Fecha Terminacion
(Final)]]-Tabla1[[#This Row],[Fecha Inicio]]))</f>
        <v>0.43258426966292135</v>
      </c>
      <c r="Q28" t="s">
        <v>150</v>
      </c>
      <c r="R28" t="s">
        <v>151</v>
      </c>
      <c r="S28" t="s">
        <v>28</v>
      </c>
      <c r="T28" t="s">
        <v>19</v>
      </c>
      <c r="U28" t="s">
        <v>152</v>
      </c>
    </row>
    <row r="29" spans="1:21" x14ac:dyDescent="0.25">
      <c r="A29">
        <v>28</v>
      </c>
      <c r="B29" t="s">
        <v>153</v>
      </c>
      <c r="C29" t="s">
        <v>154</v>
      </c>
      <c r="D29" t="s">
        <v>156</v>
      </c>
      <c r="E29" t="s">
        <v>17</v>
      </c>
      <c r="F29" t="s">
        <v>155</v>
      </c>
      <c r="G29" s="1">
        <v>45300</v>
      </c>
      <c r="H29" s="1">
        <v>45301</v>
      </c>
      <c r="I29" s="1">
        <v>45574</v>
      </c>
      <c r="J29">
        <v>0</v>
      </c>
      <c r="K29" s="1">
        <f>Tabla1[[#This Row],[Fecha Terminacion
(Inicial)]]+Tabla1[[#This Row],[Prorrogas]]</f>
        <v>45574</v>
      </c>
      <c r="L29" s="2">
        <v>100800000</v>
      </c>
      <c r="M29" s="2">
        <v>11200000</v>
      </c>
      <c r="N29" s="2">
        <v>0</v>
      </c>
      <c r="O29" s="2">
        <f>Tabla1[[#This Row],[Adiciones]]+Tabla1[[#This Row],[Valor Secop]]</f>
        <v>100800000</v>
      </c>
      <c r="P29" s="7">
        <f ca="1">((TODAY()-Tabla1[[#This Row],[Fecha Inicio]])/(Tabla1[[#This Row],[Fecha Terminacion
(Final)]]-Tabla1[[#This Row],[Fecha Inicio]]))</f>
        <v>0.5641025641025641</v>
      </c>
      <c r="Q29" t="s">
        <v>150</v>
      </c>
      <c r="R29" t="s">
        <v>150</v>
      </c>
      <c r="S29" t="s">
        <v>28</v>
      </c>
      <c r="T29" t="s">
        <v>19</v>
      </c>
      <c r="U29" t="s">
        <v>157</v>
      </c>
    </row>
    <row r="30" spans="1:21" x14ac:dyDescent="0.25">
      <c r="A30">
        <v>29</v>
      </c>
      <c r="B30" t="s">
        <v>158</v>
      </c>
      <c r="C30" t="s">
        <v>159</v>
      </c>
      <c r="D30" t="s">
        <v>44</v>
      </c>
      <c r="E30" t="s">
        <v>17</v>
      </c>
      <c r="F30" t="s">
        <v>160</v>
      </c>
      <c r="G30" s="1">
        <v>45301</v>
      </c>
      <c r="H30" s="1">
        <v>45301</v>
      </c>
      <c r="I30" s="1">
        <v>45574</v>
      </c>
      <c r="J30">
        <v>0</v>
      </c>
      <c r="K30" s="1">
        <f>Tabla1[[#This Row],[Fecha Terminacion
(Inicial)]]+Tabla1[[#This Row],[Prorrogas]]</f>
        <v>45574</v>
      </c>
      <c r="L30" s="2">
        <v>83578320</v>
      </c>
      <c r="M30" s="2">
        <v>9286480</v>
      </c>
      <c r="N30" s="2">
        <v>0</v>
      </c>
      <c r="O30" s="2">
        <f>Tabla1[[#This Row],[Adiciones]]+Tabla1[[#This Row],[Valor Secop]]</f>
        <v>83578320</v>
      </c>
      <c r="P30" s="7">
        <f ca="1">((TODAY()-Tabla1[[#This Row],[Fecha Inicio]])/(Tabla1[[#This Row],[Fecha Terminacion
(Final)]]-Tabla1[[#This Row],[Fecha Inicio]]))</f>
        <v>0.5641025641025641</v>
      </c>
      <c r="Q30" t="s">
        <v>15</v>
      </c>
      <c r="R30" t="s">
        <v>16</v>
      </c>
      <c r="S30" t="s">
        <v>28</v>
      </c>
      <c r="T30" t="s">
        <v>19</v>
      </c>
      <c r="U30" t="s">
        <v>161</v>
      </c>
    </row>
    <row r="31" spans="1:21" x14ac:dyDescent="0.25">
      <c r="A31">
        <v>30</v>
      </c>
      <c r="B31" t="s">
        <v>162</v>
      </c>
      <c r="C31" t="s">
        <v>163</v>
      </c>
      <c r="D31" t="s">
        <v>44</v>
      </c>
      <c r="E31" t="s">
        <v>17</v>
      </c>
      <c r="F31" t="s">
        <v>164</v>
      </c>
      <c r="G31" s="1">
        <v>45301</v>
      </c>
      <c r="H31" s="1">
        <v>45301</v>
      </c>
      <c r="I31" s="1">
        <v>45574</v>
      </c>
      <c r="J31">
        <v>0</v>
      </c>
      <c r="K31" s="1">
        <f>Tabla1[[#This Row],[Fecha Terminacion
(Inicial)]]+Tabla1[[#This Row],[Prorrogas]]</f>
        <v>45574</v>
      </c>
      <c r="L31" s="2">
        <v>83578320</v>
      </c>
      <c r="M31" s="2">
        <v>9286480</v>
      </c>
      <c r="N31" s="2">
        <v>0</v>
      </c>
      <c r="O31" s="2">
        <f>Tabla1[[#This Row],[Adiciones]]+Tabla1[[#This Row],[Valor Secop]]</f>
        <v>83578320</v>
      </c>
      <c r="P31" s="7">
        <f ca="1">((TODAY()-Tabla1[[#This Row],[Fecha Inicio]])/(Tabla1[[#This Row],[Fecha Terminacion
(Final)]]-Tabla1[[#This Row],[Fecha Inicio]]))</f>
        <v>0.5641025641025641</v>
      </c>
      <c r="Q31" t="s">
        <v>15</v>
      </c>
      <c r="R31" t="s">
        <v>16</v>
      </c>
      <c r="S31" t="s">
        <v>28</v>
      </c>
      <c r="T31" t="s">
        <v>19</v>
      </c>
      <c r="U31" t="s">
        <v>165</v>
      </c>
    </row>
    <row r="32" spans="1:21" x14ac:dyDescent="0.25">
      <c r="A32">
        <v>31</v>
      </c>
      <c r="B32" t="s">
        <v>166</v>
      </c>
      <c r="C32" t="s">
        <v>167</v>
      </c>
      <c r="D32" t="s">
        <v>169</v>
      </c>
      <c r="E32" t="s">
        <v>17</v>
      </c>
      <c r="F32" t="s">
        <v>168</v>
      </c>
      <c r="G32" s="1">
        <v>45301</v>
      </c>
      <c r="H32" s="1">
        <v>45301</v>
      </c>
      <c r="I32" s="1">
        <v>45575</v>
      </c>
      <c r="J32">
        <v>0</v>
      </c>
      <c r="K32" s="1">
        <f>Tabla1[[#This Row],[Fecha Terminacion
(Inicial)]]+Tabla1[[#This Row],[Prorrogas]]</f>
        <v>45575</v>
      </c>
      <c r="L32" s="2">
        <v>80640000</v>
      </c>
      <c r="M32" s="2">
        <v>8960000</v>
      </c>
      <c r="N32" s="2">
        <v>0</v>
      </c>
      <c r="O32" s="2">
        <f>Tabla1[[#This Row],[Adiciones]]+Tabla1[[#This Row],[Valor Secop]]</f>
        <v>80640000</v>
      </c>
      <c r="P32" s="7">
        <f ca="1">((TODAY()-Tabla1[[#This Row],[Fecha Inicio]])/(Tabla1[[#This Row],[Fecha Terminacion
(Final)]]-Tabla1[[#This Row],[Fecha Inicio]]))</f>
        <v>0.56204379562043794</v>
      </c>
      <c r="Q32" t="s">
        <v>15</v>
      </c>
      <c r="R32" t="s">
        <v>16</v>
      </c>
      <c r="S32" t="s">
        <v>28</v>
      </c>
      <c r="T32" t="s">
        <v>19</v>
      </c>
      <c r="U32" t="s">
        <v>170</v>
      </c>
    </row>
    <row r="33" spans="1:21" x14ac:dyDescent="0.25">
      <c r="A33">
        <v>32</v>
      </c>
      <c r="B33" t="s">
        <v>171</v>
      </c>
      <c r="C33" t="s">
        <v>172</v>
      </c>
      <c r="D33" t="s">
        <v>174</v>
      </c>
      <c r="E33" t="s">
        <v>17</v>
      </c>
      <c r="F33" t="s">
        <v>173</v>
      </c>
      <c r="G33" s="1">
        <v>45300</v>
      </c>
      <c r="H33" s="1">
        <v>45301</v>
      </c>
      <c r="I33" s="1">
        <v>45574</v>
      </c>
      <c r="J33">
        <v>0</v>
      </c>
      <c r="K33" s="1">
        <f>Tabla1[[#This Row],[Fecha Terminacion
(Inicial)]]+Tabla1[[#This Row],[Prorrogas]]</f>
        <v>45574</v>
      </c>
      <c r="L33" s="2">
        <v>71638560</v>
      </c>
      <c r="M33" s="2">
        <v>7959840</v>
      </c>
      <c r="N33" s="2">
        <v>0</v>
      </c>
      <c r="O33" s="2">
        <f>Tabla1[[#This Row],[Adiciones]]+Tabla1[[#This Row],[Valor Secop]]</f>
        <v>71638560</v>
      </c>
      <c r="P33" s="7">
        <f ca="1">((TODAY()-Tabla1[[#This Row],[Fecha Inicio]])/(Tabla1[[#This Row],[Fecha Terminacion
(Final)]]-Tabla1[[#This Row],[Fecha Inicio]]))</f>
        <v>0.5641025641025641</v>
      </c>
      <c r="Q33" t="s">
        <v>15</v>
      </c>
      <c r="R33" t="s">
        <v>175</v>
      </c>
      <c r="S33" t="s">
        <v>18</v>
      </c>
      <c r="T33" t="s">
        <v>19</v>
      </c>
      <c r="U33" t="s">
        <v>176</v>
      </c>
    </row>
    <row r="34" spans="1:21" x14ac:dyDescent="0.25">
      <c r="A34">
        <v>33</v>
      </c>
      <c r="B34" t="s">
        <v>177</v>
      </c>
      <c r="C34" t="s">
        <v>178</v>
      </c>
      <c r="D34" t="s">
        <v>180</v>
      </c>
      <c r="E34" t="s">
        <v>17</v>
      </c>
      <c r="F34" t="s">
        <v>179</v>
      </c>
      <c r="G34" s="1">
        <v>45301</v>
      </c>
      <c r="H34" s="1">
        <v>45302</v>
      </c>
      <c r="I34" s="1">
        <v>45657</v>
      </c>
      <c r="J34">
        <v>0</v>
      </c>
      <c r="K34" s="1">
        <f>Tabla1[[#This Row],[Fecha Terminacion
(Inicial)]]+Tabla1[[#This Row],[Prorrogas]]</f>
        <v>45657</v>
      </c>
      <c r="L34" s="2">
        <v>87360000</v>
      </c>
      <c r="M34" s="2">
        <v>7280000</v>
      </c>
      <c r="N34" s="2">
        <v>0</v>
      </c>
      <c r="O34" s="2">
        <f>Tabla1[[#This Row],[Adiciones]]+Tabla1[[#This Row],[Valor Secop]]</f>
        <v>87360000</v>
      </c>
      <c r="P34" s="7">
        <f ca="1">((TODAY()-Tabla1[[#This Row],[Fecha Inicio]])/(Tabla1[[#This Row],[Fecha Terminacion
(Final)]]-Tabla1[[#This Row],[Fecha Inicio]]))</f>
        <v>0.43098591549295773</v>
      </c>
      <c r="Q34" t="s">
        <v>26</v>
      </c>
      <c r="R34" t="s">
        <v>26</v>
      </c>
      <c r="S34" t="s">
        <v>18</v>
      </c>
      <c r="T34" t="s">
        <v>19</v>
      </c>
      <c r="U34" t="s">
        <v>181</v>
      </c>
    </row>
    <row r="35" spans="1:21" x14ac:dyDescent="0.25">
      <c r="A35">
        <v>34</v>
      </c>
      <c r="B35" t="s">
        <v>182</v>
      </c>
      <c r="C35" t="s">
        <v>183</v>
      </c>
      <c r="D35" t="s">
        <v>185</v>
      </c>
      <c r="E35" t="s">
        <v>17</v>
      </c>
      <c r="F35" t="s">
        <v>184</v>
      </c>
      <c r="G35" s="1">
        <v>45301</v>
      </c>
      <c r="H35" s="1">
        <v>45302</v>
      </c>
      <c r="I35" s="1">
        <v>45576</v>
      </c>
      <c r="J35">
        <v>0</v>
      </c>
      <c r="K35" s="1">
        <f>Tabla1[[#This Row],[Fecha Terminacion
(Inicial)]]+Tabla1[[#This Row],[Prorrogas]]</f>
        <v>45576</v>
      </c>
      <c r="L35" s="2">
        <v>127088100</v>
      </c>
      <c r="M35" s="2">
        <v>14120900</v>
      </c>
      <c r="N35" s="2">
        <v>0</v>
      </c>
      <c r="O35" s="2">
        <f>Tabla1[[#This Row],[Adiciones]]+Tabla1[[#This Row],[Valor Secop]]</f>
        <v>127088100</v>
      </c>
      <c r="P35" s="7">
        <f ca="1">((TODAY()-Tabla1[[#This Row],[Fecha Inicio]])/(Tabla1[[#This Row],[Fecha Terminacion
(Final)]]-Tabla1[[#This Row],[Fecha Inicio]]))</f>
        <v>0.55839416058394165</v>
      </c>
      <c r="Q35" t="s">
        <v>26</v>
      </c>
      <c r="R35" t="s">
        <v>26</v>
      </c>
      <c r="S35" t="s">
        <v>28</v>
      </c>
      <c r="T35" t="s">
        <v>19</v>
      </c>
      <c r="U35" t="s">
        <v>186</v>
      </c>
    </row>
    <row r="36" spans="1:21" x14ac:dyDescent="0.25">
      <c r="A36">
        <v>35</v>
      </c>
      <c r="B36" t="s">
        <v>187</v>
      </c>
      <c r="C36" t="s">
        <v>188</v>
      </c>
      <c r="D36" t="s">
        <v>190</v>
      </c>
      <c r="E36" t="s">
        <v>17</v>
      </c>
      <c r="F36" t="s">
        <v>189</v>
      </c>
      <c r="G36" s="1">
        <v>45300</v>
      </c>
      <c r="H36" s="1">
        <v>45301</v>
      </c>
      <c r="I36" s="1">
        <v>45574</v>
      </c>
      <c r="J36">
        <v>0</v>
      </c>
      <c r="K36" s="1">
        <f>Tabla1[[#This Row],[Fecha Terminacion
(Inicial)]]+Tabla1[[#This Row],[Prorrogas]]</f>
        <v>45574</v>
      </c>
      <c r="L36" s="2">
        <v>80640000</v>
      </c>
      <c r="M36" s="2">
        <v>8960000</v>
      </c>
      <c r="N36" s="2">
        <v>0</v>
      </c>
      <c r="O36" s="2">
        <f>Tabla1[[#This Row],[Adiciones]]+Tabla1[[#This Row],[Valor Secop]]</f>
        <v>80640000</v>
      </c>
      <c r="P36" s="7">
        <f ca="1">((TODAY()-Tabla1[[#This Row],[Fecha Inicio]])/(Tabla1[[#This Row],[Fecha Terminacion
(Final)]]-Tabla1[[#This Row],[Fecha Inicio]]))</f>
        <v>0.5641025641025641</v>
      </c>
      <c r="Q36" t="s">
        <v>15</v>
      </c>
      <c r="R36" t="s">
        <v>175</v>
      </c>
      <c r="S36" t="s">
        <v>18</v>
      </c>
      <c r="T36" t="s">
        <v>19</v>
      </c>
      <c r="U36" t="s">
        <v>191</v>
      </c>
    </row>
    <row r="37" spans="1:21" x14ac:dyDescent="0.25">
      <c r="A37">
        <v>36</v>
      </c>
      <c r="B37" t="s">
        <v>192</v>
      </c>
      <c r="C37" t="s">
        <v>193</v>
      </c>
      <c r="D37" t="s">
        <v>69</v>
      </c>
      <c r="E37" t="s">
        <v>17</v>
      </c>
      <c r="F37" t="s">
        <v>194</v>
      </c>
      <c r="G37" s="1">
        <v>45301</v>
      </c>
      <c r="H37" s="1">
        <v>45301</v>
      </c>
      <c r="I37" s="1">
        <v>45575</v>
      </c>
      <c r="J37">
        <v>0</v>
      </c>
      <c r="K37" s="1">
        <f>Tabla1[[#This Row],[Fecha Terminacion
(Inicial)]]+Tabla1[[#This Row],[Prorrogas]]</f>
        <v>45575</v>
      </c>
      <c r="L37" s="2">
        <v>60480000</v>
      </c>
      <c r="M37" s="2">
        <v>6720000</v>
      </c>
      <c r="N37" s="2">
        <v>0</v>
      </c>
      <c r="O37" s="2">
        <f>Tabla1[[#This Row],[Adiciones]]+Tabla1[[#This Row],[Valor Secop]]</f>
        <v>60480000</v>
      </c>
      <c r="P37" s="7">
        <f ca="1">((TODAY()-Tabla1[[#This Row],[Fecha Inicio]])/(Tabla1[[#This Row],[Fecha Terminacion
(Final)]]-Tabla1[[#This Row],[Fecha Inicio]]))</f>
        <v>0.56204379562043794</v>
      </c>
      <c r="Q37" t="s">
        <v>15</v>
      </c>
      <c r="R37" t="s">
        <v>16</v>
      </c>
      <c r="S37" t="s">
        <v>18</v>
      </c>
      <c r="T37" t="s">
        <v>19</v>
      </c>
      <c r="U37" t="s">
        <v>195</v>
      </c>
    </row>
    <row r="38" spans="1:21" x14ac:dyDescent="0.25">
      <c r="A38">
        <v>37</v>
      </c>
      <c r="B38" t="s">
        <v>196</v>
      </c>
      <c r="C38" t="s">
        <v>197</v>
      </c>
      <c r="D38" t="s">
        <v>199</v>
      </c>
      <c r="E38" t="s">
        <v>200</v>
      </c>
      <c r="F38" t="s">
        <v>198</v>
      </c>
      <c r="G38" s="1">
        <v>45301</v>
      </c>
      <c r="H38" s="1">
        <v>45302</v>
      </c>
      <c r="I38" s="1">
        <v>45576</v>
      </c>
      <c r="J38">
        <v>0</v>
      </c>
      <c r="K38" s="1">
        <f>Tabla1[[#This Row],[Fecha Terminacion
(Inicial)]]+Tabla1[[#This Row],[Prorrogas]]</f>
        <v>45576</v>
      </c>
      <c r="L38" s="2">
        <v>127091304</v>
      </c>
      <c r="M38" s="2">
        <v>14121256</v>
      </c>
      <c r="N38" s="2">
        <v>0</v>
      </c>
      <c r="O38" s="2">
        <f>Tabla1[[#This Row],[Adiciones]]+Tabla1[[#This Row],[Valor Secop]]</f>
        <v>127091304</v>
      </c>
      <c r="P38" s="7">
        <f ca="1">((TODAY()-Tabla1[[#This Row],[Fecha Inicio]])/(Tabla1[[#This Row],[Fecha Terminacion
(Final)]]-Tabla1[[#This Row],[Fecha Inicio]]))</f>
        <v>0.55839416058394165</v>
      </c>
      <c r="Q38" t="s">
        <v>15</v>
      </c>
      <c r="R38" t="s">
        <v>15</v>
      </c>
      <c r="S38" t="s">
        <v>28</v>
      </c>
      <c r="T38" t="s">
        <v>19</v>
      </c>
      <c r="U38" t="s">
        <v>201</v>
      </c>
    </row>
    <row r="39" spans="1:21" x14ac:dyDescent="0.25">
      <c r="A39">
        <v>38</v>
      </c>
      <c r="B39" t="s">
        <v>202</v>
      </c>
      <c r="C39" t="s">
        <v>203</v>
      </c>
      <c r="D39" t="s">
        <v>205</v>
      </c>
      <c r="E39" t="s">
        <v>17</v>
      </c>
      <c r="F39" t="s">
        <v>204</v>
      </c>
      <c r="G39" s="1">
        <v>45301</v>
      </c>
      <c r="H39" s="1">
        <v>45302</v>
      </c>
      <c r="I39" s="1">
        <v>45575</v>
      </c>
      <c r="J39">
        <v>0</v>
      </c>
      <c r="K39" s="1">
        <f>Tabla1[[#This Row],[Fecha Terminacion
(Inicial)]]+Tabla1[[#This Row],[Prorrogas]]</f>
        <v>45575</v>
      </c>
      <c r="L39" s="2">
        <v>80640000</v>
      </c>
      <c r="M39" s="2">
        <v>8960000</v>
      </c>
      <c r="N39" s="2">
        <v>0</v>
      </c>
      <c r="O39" s="2">
        <f>Tabla1[[#This Row],[Adiciones]]+Tabla1[[#This Row],[Valor Secop]]</f>
        <v>80640000</v>
      </c>
      <c r="P39" s="7">
        <f ca="1">((TODAY()-Tabla1[[#This Row],[Fecha Inicio]])/(Tabla1[[#This Row],[Fecha Terminacion
(Final)]]-Tabla1[[#This Row],[Fecha Inicio]]))</f>
        <v>0.56043956043956045</v>
      </c>
      <c r="Q39" t="s">
        <v>15</v>
      </c>
      <c r="R39" t="s">
        <v>175</v>
      </c>
      <c r="S39" t="s">
        <v>18</v>
      </c>
      <c r="T39" t="s">
        <v>19</v>
      </c>
      <c r="U39" t="s">
        <v>206</v>
      </c>
    </row>
    <row r="40" spans="1:21" x14ac:dyDescent="0.25">
      <c r="A40">
        <v>39</v>
      </c>
      <c r="B40" t="s">
        <v>207</v>
      </c>
      <c r="C40" t="s">
        <v>208</v>
      </c>
      <c r="D40" t="s">
        <v>210</v>
      </c>
      <c r="E40" t="s">
        <v>17</v>
      </c>
      <c r="F40" t="s">
        <v>209</v>
      </c>
      <c r="G40" s="1">
        <v>45301</v>
      </c>
      <c r="H40" s="1">
        <v>45302</v>
      </c>
      <c r="I40" s="1">
        <v>45575</v>
      </c>
      <c r="J40">
        <v>0</v>
      </c>
      <c r="K40" s="1">
        <f>Tabla1[[#This Row],[Fecha Terminacion
(Inicial)]]+Tabla1[[#This Row],[Prorrogas]]</f>
        <v>45575</v>
      </c>
      <c r="L40" s="2">
        <v>100800000</v>
      </c>
      <c r="M40" s="2">
        <v>11200000</v>
      </c>
      <c r="N40" s="2">
        <v>0</v>
      </c>
      <c r="O40" s="2">
        <f>Tabla1[[#This Row],[Adiciones]]+Tabla1[[#This Row],[Valor Secop]]</f>
        <v>100800000</v>
      </c>
      <c r="P40" s="7">
        <f ca="1">((TODAY()-Tabla1[[#This Row],[Fecha Inicio]])/(Tabla1[[#This Row],[Fecha Terminacion
(Final)]]-Tabla1[[#This Row],[Fecha Inicio]]))</f>
        <v>0.56043956043956045</v>
      </c>
      <c r="Q40" t="s">
        <v>150</v>
      </c>
      <c r="R40" t="s">
        <v>151</v>
      </c>
      <c r="S40" t="s">
        <v>28</v>
      </c>
      <c r="T40" t="s">
        <v>19</v>
      </c>
      <c r="U40" t="s">
        <v>211</v>
      </c>
    </row>
    <row r="41" spans="1:21" x14ac:dyDescent="0.25">
      <c r="A41">
        <v>40</v>
      </c>
      <c r="B41" t="s">
        <v>212</v>
      </c>
      <c r="C41" t="s">
        <v>213</v>
      </c>
      <c r="D41" t="s">
        <v>215</v>
      </c>
      <c r="E41" t="s">
        <v>17</v>
      </c>
      <c r="F41" t="s">
        <v>214</v>
      </c>
      <c r="G41" s="1">
        <v>45300</v>
      </c>
      <c r="H41" s="1">
        <v>45301</v>
      </c>
      <c r="I41" s="1">
        <v>45574</v>
      </c>
      <c r="J41">
        <v>0</v>
      </c>
      <c r="K41" s="1">
        <f>Tabla1[[#This Row],[Fecha Terminacion
(Inicial)]]+Tabla1[[#This Row],[Prorrogas]]</f>
        <v>45574</v>
      </c>
      <c r="L41" s="2">
        <v>80640000</v>
      </c>
      <c r="M41" s="2">
        <v>8960000</v>
      </c>
      <c r="N41" s="2">
        <v>0</v>
      </c>
      <c r="O41" s="2">
        <f>Tabla1[[#This Row],[Adiciones]]+Tabla1[[#This Row],[Valor Secop]]</f>
        <v>80640000</v>
      </c>
      <c r="P41" s="7">
        <f ca="1">((TODAY()-Tabla1[[#This Row],[Fecha Inicio]])/(Tabla1[[#This Row],[Fecha Terminacion
(Final)]]-Tabla1[[#This Row],[Fecha Inicio]]))</f>
        <v>0.5641025641025641</v>
      </c>
      <c r="Q41" t="s">
        <v>216</v>
      </c>
      <c r="R41" t="s">
        <v>216</v>
      </c>
      <c r="S41" t="s">
        <v>18</v>
      </c>
      <c r="T41" t="s">
        <v>19</v>
      </c>
      <c r="U41" t="s">
        <v>217</v>
      </c>
    </row>
    <row r="42" spans="1:21" x14ac:dyDescent="0.25">
      <c r="A42">
        <v>41</v>
      </c>
      <c r="B42" t="s">
        <v>218</v>
      </c>
      <c r="C42" t="s">
        <v>219</v>
      </c>
      <c r="D42" t="s">
        <v>221</v>
      </c>
      <c r="E42" t="s">
        <v>17</v>
      </c>
      <c r="F42" t="s">
        <v>220</v>
      </c>
      <c r="G42" s="1">
        <v>45301</v>
      </c>
      <c r="H42" s="1">
        <v>45302</v>
      </c>
      <c r="I42" s="1">
        <v>45576</v>
      </c>
      <c r="J42">
        <v>0</v>
      </c>
      <c r="K42" s="1">
        <f>Tabla1[[#This Row],[Fecha Terminacion
(Inicial)]]+Tabla1[[#This Row],[Prorrogas]]</f>
        <v>45576</v>
      </c>
      <c r="L42" s="2">
        <v>83251728</v>
      </c>
      <c r="M42" s="2">
        <v>9250192</v>
      </c>
      <c r="N42" s="2">
        <v>0</v>
      </c>
      <c r="O42" s="2">
        <f>Tabla1[[#This Row],[Adiciones]]+Tabla1[[#This Row],[Valor Secop]]</f>
        <v>83251728</v>
      </c>
      <c r="P42" s="7">
        <f ca="1">((TODAY()-Tabla1[[#This Row],[Fecha Inicio]])/(Tabla1[[#This Row],[Fecha Terminacion
(Final)]]-Tabla1[[#This Row],[Fecha Inicio]]))</f>
        <v>0.55839416058394165</v>
      </c>
      <c r="Q42" t="s">
        <v>15</v>
      </c>
      <c r="R42" t="s">
        <v>222</v>
      </c>
      <c r="S42" t="s">
        <v>18</v>
      </c>
      <c r="T42" t="s">
        <v>19</v>
      </c>
      <c r="U42" t="s">
        <v>223</v>
      </c>
    </row>
    <row r="43" spans="1:21" x14ac:dyDescent="0.25">
      <c r="A43">
        <v>42</v>
      </c>
      <c r="B43" t="s">
        <v>224</v>
      </c>
      <c r="C43" t="s">
        <v>225</v>
      </c>
      <c r="D43" t="s">
        <v>227</v>
      </c>
      <c r="E43" t="s">
        <v>17</v>
      </c>
      <c r="F43" t="s">
        <v>226</v>
      </c>
      <c r="G43" s="1">
        <v>45302</v>
      </c>
      <c r="H43" s="1">
        <v>45303</v>
      </c>
      <c r="I43" s="1">
        <v>45576</v>
      </c>
      <c r="J43">
        <v>0</v>
      </c>
      <c r="K43" s="1">
        <f>Tabla1[[#This Row],[Fecha Terminacion
(Inicial)]]+Tabla1[[#This Row],[Prorrogas]]</f>
        <v>45576</v>
      </c>
      <c r="L43" s="2">
        <v>40320000</v>
      </c>
      <c r="M43" s="2">
        <v>4480000</v>
      </c>
      <c r="N43" s="2">
        <v>0</v>
      </c>
      <c r="O43" s="2">
        <f>Tabla1[[#This Row],[Adiciones]]+Tabla1[[#This Row],[Valor Secop]]</f>
        <v>40320000</v>
      </c>
      <c r="P43" s="7">
        <f ca="1">((TODAY()-Tabla1[[#This Row],[Fecha Inicio]])/(Tabla1[[#This Row],[Fecha Terminacion
(Final)]]-Tabla1[[#This Row],[Fecha Inicio]]))</f>
        <v>0.5567765567765568</v>
      </c>
      <c r="Q43" t="s">
        <v>150</v>
      </c>
      <c r="R43" t="s">
        <v>151</v>
      </c>
      <c r="S43" t="s">
        <v>18</v>
      </c>
      <c r="T43" t="s">
        <v>19</v>
      </c>
      <c r="U43" t="s">
        <v>228</v>
      </c>
    </row>
    <row r="44" spans="1:21" x14ac:dyDescent="0.25">
      <c r="A44">
        <v>43</v>
      </c>
      <c r="B44" t="s">
        <v>229</v>
      </c>
      <c r="C44" t="s">
        <v>230</v>
      </c>
      <c r="D44" t="s">
        <v>232</v>
      </c>
      <c r="E44" t="s">
        <v>17</v>
      </c>
      <c r="F44" t="s">
        <v>231</v>
      </c>
      <c r="G44" s="1">
        <v>45302</v>
      </c>
      <c r="H44" s="1">
        <v>45303</v>
      </c>
      <c r="I44" s="1">
        <v>45576</v>
      </c>
      <c r="J44">
        <v>0</v>
      </c>
      <c r="K44" s="1">
        <f>Tabla1[[#This Row],[Fecha Terminacion
(Inicial)]]+Tabla1[[#This Row],[Prorrogas]]</f>
        <v>45576</v>
      </c>
      <c r="L44" s="2">
        <v>32256000</v>
      </c>
      <c r="M44" s="2">
        <v>3584000</v>
      </c>
      <c r="N44" s="2">
        <v>0</v>
      </c>
      <c r="O44" s="2">
        <f>Tabla1[[#This Row],[Adiciones]]+Tabla1[[#This Row],[Valor Secop]]</f>
        <v>32256000</v>
      </c>
      <c r="P44" s="7">
        <f ca="1">((TODAY()-Tabla1[[#This Row],[Fecha Inicio]])/(Tabla1[[#This Row],[Fecha Terminacion
(Final)]]-Tabla1[[#This Row],[Fecha Inicio]]))</f>
        <v>0.5567765567765568</v>
      </c>
      <c r="Q44" t="s">
        <v>15</v>
      </c>
      <c r="R44" t="s">
        <v>175</v>
      </c>
      <c r="S44" t="s">
        <v>28</v>
      </c>
      <c r="T44" t="s">
        <v>19</v>
      </c>
      <c r="U44" t="s">
        <v>233</v>
      </c>
    </row>
    <row r="45" spans="1:21" x14ac:dyDescent="0.25">
      <c r="A45">
        <v>44</v>
      </c>
      <c r="B45" t="s">
        <v>234</v>
      </c>
      <c r="C45" t="s">
        <v>235</v>
      </c>
      <c r="D45" t="s">
        <v>237</v>
      </c>
      <c r="E45" t="s">
        <v>200</v>
      </c>
      <c r="F45" t="s">
        <v>236</v>
      </c>
      <c r="G45" s="1">
        <v>45301</v>
      </c>
      <c r="H45" s="1">
        <v>45302</v>
      </c>
      <c r="I45" s="1">
        <v>45575</v>
      </c>
      <c r="J45">
        <v>0</v>
      </c>
      <c r="K45" s="1">
        <f>Tabla1[[#This Row],[Fecha Terminacion
(Inicial)]]+Tabla1[[#This Row],[Prorrogas]]</f>
        <v>45575</v>
      </c>
      <c r="L45" s="2">
        <v>60519672</v>
      </c>
      <c r="M45" s="2">
        <v>6724408</v>
      </c>
      <c r="N45" s="2">
        <v>0</v>
      </c>
      <c r="O45" s="2">
        <f>Tabla1[[#This Row],[Adiciones]]+Tabla1[[#This Row],[Valor Secop]]</f>
        <v>60519672</v>
      </c>
      <c r="P45" s="7">
        <f ca="1">((TODAY()-Tabla1[[#This Row],[Fecha Inicio]])/(Tabla1[[#This Row],[Fecha Terminacion
(Final)]]-Tabla1[[#This Row],[Fecha Inicio]]))</f>
        <v>0.56043956043956045</v>
      </c>
      <c r="Q45" t="s">
        <v>15</v>
      </c>
      <c r="R45" t="s">
        <v>16</v>
      </c>
      <c r="S45" t="s">
        <v>28</v>
      </c>
      <c r="T45" t="s">
        <v>19</v>
      </c>
      <c r="U45" t="s">
        <v>238</v>
      </c>
    </row>
    <row r="46" spans="1:21" x14ac:dyDescent="0.25">
      <c r="A46">
        <v>45</v>
      </c>
      <c r="B46" t="s">
        <v>239</v>
      </c>
      <c r="C46" t="s">
        <v>240</v>
      </c>
      <c r="D46" t="s">
        <v>242</v>
      </c>
      <c r="E46" t="s">
        <v>17</v>
      </c>
      <c r="F46" t="s">
        <v>241</v>
      </c>
      <c r="G46" s="1">
        <v>45302</v>
      </c>
      <c r="H46" s="1">
        <v>45302</v>
      </c>
      <c r="I46" s="1">
        <v>45576</v>
      </c>
      <c r="J46">
        <v>0</v>
      </c>
      <c r="K46" s="1">
        <f>Tabla1[[#This Row],[Fecha Terminacion
(Inicial)]]+Tabla1[[#This Row],[Prorrogas]]</f>
        <v>45576</v>
      </c>
      <c r="L46" s="2">
        <v>60514227</v>
      </c>
      <c r="M46" s="2">
        <v>6723803</v>
      </c>
      <c r="N46" s="2">
        <v>0</v>
      </c>
      <c r="O46" s="2">
        <f>Tabla1[[#This Row],[Adiciones]]+Tabla1[[#This Row],[Valor Secop]]</f>
        <v>60514227</v>
      </c>
      <c r="P46" s="7">
        <f ca="1">((TODAY()-Tabla1[[#This Row],[Fecha Inicio]])/(Tabla1[[#This Row],[Fecha Terminacion
(Final)]]-Tabla1[[#This Row],[Fecha Inicio]]))</f>
        <v>0.55839416058394165</v>
      </c>
      <c r="Q46" t="s">
        <v>15</v>
      </c>
      <c r="R46" t="s">
        <v>16</v>
      </c>
      <c r="S46" t="s">
        <v>18</v>
      </c>
      <c r="T46" t="s">
        <v>19</v>
      </c>
      <c r="U46" t="s">
        <v>243</v>
      </c>
    </row>
    <row r="47" spans="1:21" x14ac:dyDescent="0.25">
      <c r="A47">
        <v>46</v>
      </c>
      <c r="B47" t="s">
        <v>244</v>
      </c>
      <c r="C47" t="s">
        <v>245</v>
      </c>
      <c r="D47" t="s">
        <v>247</v>
      </c>
      <c r="E47" t="s">
        <v>200</v>
      </c>
      <c r="F47" t="s">
        <v>246</v>
      </c>
      <c r="G47" s="1">
        <v>45301</v>
      </c>
      <c r="H47" s="1">
        <v>45301</v>
      </c>
      <c r="I47" s="1">
        <v>45574</v>
      </c>
      <c r="J47">
        <v>0</v>
      </c>
      <c r="K47" s="1">
        <f>Tabla1[[#This Row],[Fecha Terminacion
(Inicial)]]+Tabla1[[#This Row],[Prorrogas]]</f>
        <v>45574</v>
      </c>
      <c r="L47" s="2">
        <v>97320987</v>
      </c>
      <c r="M47" s="2">
        <v>10813443</v>
      </c>
      <c r="N47" s="2">
        <v>0</v>
      </c>
      <c r="O47" s="2">
        <f>Tabla1[[#This Row],[Adiciones]]+Tabla1[[#This Row],[Valor Secop]]</f>
        <v>97320987</v>
      </c>
      <c r="P47" s="7">
        <f ca="1">((TODAY()-Tabla1[[#This Row],[Fecha Inicio]])/(Tabla1[[#This Row],[Fecha Terminacion
(Final)]]-Tabla1[[#This Row],[Fecha Inicio]]))</f>
        <v>0.5641025641025641</v>
      </c>
      <c r="Q47" t="s">
        <v>26</v>
      </c>
      <c r="R47" t="s">
        <v>27</v>
      </c>
      <c r="S47" t="s">
        <v>18</v>
      </c>
      <c r="T47" t="s">
        <v>19</v>
      </c>
      <c r="U47" t="s">
        <v>248</v>
      </c>
    </row>
    <row r="48" spans="1:21" x14ac:dyDescent="0.25">
      <c r="A48">
        <v>47</v>
      </c>
      <c r="B48" t="s">
        <v>249</v>
      </c>
      <c r="C48" t="s">
        <v>250</v>
      </c>
      <c r="D48" t="s">
        <v>252</v>
      </c>
      <c r="E48" t="s">
        <v>200</v>
      </c>
      <c r="F48" t="s">
        <v>251</v>
      </c>
      <c r="G48" s="1">
        <v>45301</v>
      </c>
      <c r="H48" s="1">
        <v>45302</v>
      </c>
      <c r="I48" s="1">
        <v>45576</v>
      </c>
      <c r="J48">
        <v>0</v>
      </c>
      <c r="K48" s="1">
        <f>Tabla1[[#This Row],[Fecha Terminacion
(Inicial)]]+Tabla1[[#This Row],[Prorrogas]]</f>
        <v>45576</v>
      </c>
      <c r="L48" s="2">
        <v>141211800</v>
      </c>
      <c r="M48" s="2">
        <v>15690200</v>
      </c>
      <c r="N48" s="2">
        <v>0</v>
      </c>
      <c r="O48" s="2">
        <f>Tabla1[[#This Row],[Adiciones]]+Tabla1[[#This Row],[Valor Secop]]</f>
        <v>141211800</v>
      </c>
      <c r="P48" s="7">
        <f ca="1">((TODAY()-Tabla1[[#This Row],[Fecha Inicio]])/(Tabla1[[#This Row],[Fecha Terminacion
(Final)]]-Tabla1[[#This Row],[Fecha Inicio]]))</f>
        <v>0.55839416058394165</v>
      </c>
      <c r="Q48" t="s">
        <v>26</v>
      </c>
      <c r="R48" t="s">
        <v>26</v>
      </c>
      <c r="S48" t="s">
        <v>18</v>
      </c>
      <c r="T48" t="s">
        <v>19</v>
      </c>
      <c r="U48" t="s">
        <v>253</v>
      </c>
    </row>
    <row r="49" spans="1:21" x14ac:dyDescent="0.25">
      <c r="A49">
        <v>48</v>
      </c>
      <c r="B49" t="s">
        <v>254</v>
      </c>
      <c r="C49" t="s">
        <v>255</v>
      </c>
      <c r="D49" t="s">
        <v>257</v>
      </c>
      <c r="E49" t="s">
        <v>39</v>
      </c>
      <c r="F49" t="s">
        <v>256</v>
      </c>
      <c r="G49" s="1">
        <v>45302</v>
      </c>
      <c r="H49" s="1">
        <v>45302</v>
      </c>
      <c r="I49" s="1">
        <v>45575</v>
      </c>
      <c r="J49">
        <v>0</v>
      </c>
      <c r="K49" s="1">
        <f>Tabla1[[#This Row],[Fecha Terminacion
(Inicial)]]+Tabla1[[#This Row],[Prorrogas]]</f>
        <v>45575</v>
      </c>
      <c r="L49" s="2">
        <v>127091295</v>
      </c>
      <c r="M49" s="2">
        <v>14121255</v>
      </c>
      <c r="N49" s="2">
        <v>0</v>
      </c>
      <c r="O49" s="2">
        <f>Tabla1[[#This Row],[Adiciones]]+Tabla1[[#This Row],[Valor Secop]]</f>
        <v>127091295</v>
      </c>
      <c r="P49" s="7">
        <f ca="1">((TODAY()-Tabla1[[#This Row],[Fecha Inicio]])/(Tabla1[[#This Row],[Fecha Terminacion
(Final)]]-Tabla1[[#This Row],[Fecha Inicio]]))</f>
        <v>0.56043956043956045</v>
      </c>
      <c r="Q49" t="s">
        <v>258</v>
      </c>
      <c r="R49" t="s">
        <v>258</v>
      </c>
      <c r="S49" t="s">
        <v>18</v>
      </c>
      <c r="T49" t="s">
        <v>19</v>
      </c>
      <c r="U49" t="s">
        <v>259</v>
      </c>
    </row>
    <row r="50" spans="1:21" x14ac:dyDescent="0.25">
      <c r="A50">
        <v>49</v>
      </c>
      <c r="B50" t="s">
        <v>260</v>
      </c>
      <c r="C50" t="s">
        <v>261</v>
      </c>
      <c r="D50" t="s">
        <v>263</v>
      </c>
      <c r="E50" t="s">
        <v>17</v>
      </c>
      <c r="F50" t="s">
        <v>262</v>
      </c>
      <c r="G50" s="1">
        <v>45302</v>
      </c>
      <c r="H50" s="1">
        <v>45302</v>
      </c>
      <c r="I50" s="1">
        <v>45575</v>
      </c>
      <c r="J50">
        <v>0</v>
      </c>
      <c r="K50" s="1">
        <f>Tabla1[[#This Row],[Fecha Terminacion
(Inicial)]]+Tabla1[[#This Row],[Prorrogas]]</f>
        <v>45575</v>
      </c>
      <c r="L50" s="2">
        <v>100800000</v>
      </c>
      <c r="M50" s="2">
        <v>11200000</v>
      </c>
      <c r="N50" s="2">
        <v>0</v>
      </c>
      <c r="O50" s="2">
        <f>Tabla1[[#This Row],[Adiciones]]+Tabla1[[#This Row],[Valor Secop]]</f>
        <v>100800000</v>
      </c>
      <c r="P50" s="7">
        <f ca="1">((TODAY()-Tabla1[[#This Row],[Fecha Inicio]])/(Tabla1[[#This Row],[Fecha Terminacion
(Final)]]-Tabla1[[#This Row],[Fecha Inicio]]))</f>
        <v>0.56043956043956045</v>
      </c>
      <c r="Q50" t="s">
        <v>258</v>
      </c>
      <c r="R50" t="s">
        <v>258</v>
      </c>
      <c r="S50" t="s">
        <v>28</v>
      </c>
      <c r="T50" t="s">
        <v>19</v>
      </c>
      <c r="U50" t="s">
        <v>264</v>
      </c>
    </row>
    <row r="51" spans="1:21" x14ac:dyDescent="0.25">
      <c r="A51">
        <v>50</v>
      </c>
      <c r="B51" t="s">
        <v>265</v>
      </c>
      <c r="C51" t="s">
        <v>266</v>
      </c>
      <c r="D51" t="s">
        <v>268</v>
      </c>
      <c r="E51" t="s">
        <v>17</v>
      </c>
      <c r="F51" t="s">
        <v>267</v>
      </c>
      <c r="G51" s="1">
        <v>45302</v>
      </c>
      <c r="H51" s="1">
        <v>45303</v>
      </c>
      <c r="I51" s="1">
        <v>45578</v>
      </c>
      <c r="J51">
        <v>0</v>
      </c>
      <c r="K51" s="1">
        <f>Tabla1[[#This Row],[Fecha Terminacion
(Inicial)]]+Tabla1[[#This Row],[Prorrogas]]</f>
        <v>45578</v>
      </c>
      <c r="L51" s="2">
        <v>89548200</v>
      </c>
      <c r="M51" s="2">
        <v>9949800</v>
      </c>
      <c r="N51" s="2">
        <v>0</v>
      </c>
      <c r="O51" s="2">
        <f>Tabla1[[#This Row],[Adiciones]]+Tabla1[[#This Row],[Valor Secop]]</f>
        <v>89548200</v>
      </c>
      <c r="P51" s="7">
        <f ca="1">((TODAY()-Tabla1[[#This Row],[Fecha Inicio]])/(Tabla1[[#This Row],[Fecha Terminacion
(Final)]]-Tabla1[[#This Row],[Fecha Inicio]]))</f>
        <v>0.55272727272727273</v>
      </c>
      <c r="Q51" t="s">
        <v>269</v>
      </c>
      <c r="R51" t="s">
        <v>269</v>
      </c>
      <c r="S51" t="s">
        <v>28</v>
      </c>
      <c r="T51" t="s">
        <v>19</v>
      </c>
      <c r="U51" t="s">
        <v>270</v>
      </c>
    </row>
    <row r="52" spans="1:21" x14ac:dyDescent="0.25">
      <c r="A52">
        <v>51</v>
      </c>
      <c r="B52" t="s">
        <v>271</v>
      </c>
      <c r="C52" t="s">
        <v>272</v>
      </c>
      <c r="D52" t="s">
        <v>274</v>
      </c>
      <c r="E52" t="s">
        <v>17</v>
      </c>
      <c r="F52" t="s">
        <v>273</v>
      </c>
      <c r="G52" s="1">
        <v>45302</v>
      </c>
      <c r="H52" s="1">
        <v>45303</v>
      </c>
      <c r="I52" s="1">
        <v>45576</v>
      </c>
      <c r="J52">
        <v>0</v>
      </c>
      <c r="K52" s="1">
        <f>Tabla1[[#This Row],[Fecha Terminacion
(Inicial)]]+Tabla1[[#This Row],[Prorrogas]]</f>
        <v>45576</v>
      </c>
      <c r="L52" s="2">
        <v>97320996</v>
      </c>
      <c r="M52" s="2">
        <v>10813444</v>
      </c>
      <c r="N52" s="2">
        <v>0</v>
      </c>
      <c r="O52" s="2">
        <f>Tabla1[[#This Row],[Adiciones]]+Tabla1[[#This Row],[Valor Secop]]</f>
        <v>97320996</v>
      </c>
      <c r="P52" s="7">
        <f ca="1">((TODAY()-Tabla1[[#This Row],[Fecha Inicio]])/(Tabla1[[#This Row],[Fecha Terminacion
(Final)]]-Tabla1[[#This Row],[Fecha Inicio]]))</f>
        <v>0.5567765567765568</v>
      </c>
      <c r="Q52" t="s">
        <v>26</v>
      </c>
      <c r="R52" t="s">
        <v>27</v>
      </c>
      <c r="S52" t="s">
        <v>18</v>
      </c>
      <c r="T52" t="s">
        <v>19</v>
      </c>
      <c r="U52" t="s">
        <v>275</v>
      </c>
    </row>
    <row r="53" spans="1:21" x14ac:dyDescent="0.25">
      <c r="A53">
        <v>52</v>
      </c>
      <c r="B53" t="s">
        <v>276</v>
      </c>
      <c r="C53" t="s">
        <v>277</v>
      </c>
      <c r="D53" t="s">
        <v>279</v>
      </c>
      <c r="E53" t="s">
        <v>17</v>
      </c>
      <c r="F53" t="s">
        <v>278</v>
      </c>
      <c r="G53" s="1">
        <v>45306</v>
      </c>
      <c r="H53" s="1">
        <v>45307</v>
      </c>
      <c r="I53" s="1">
        <v>45580</v>
      </c>
      <c r="J53">
        <v>0</v>
      </c>
      <c r="K53" s="1">
        <f>Tabla1[[#This Row],[Fecha Terminacion
(Inicial)]]+Tabla1[[#This Row],[Prorrogas]]</f>
        <v>45580</v>
      </c>
      <c r="L53" s="2">
        <v>127091304</v>
      </c>
      <c r="M53" s="2">
        <v>14121256</v>
      </c>
      <c r="N53" s="2">
        <v>0</v>
      </c>
      <c r="O53" s="2">
        <f>Tabla1[[#This Row],[Adiciones]]+Tabla1[[#This Row],[Valor Secop]]</f>
        <v>127091304</v>
      </c>
      <c r="P53" s="7">
        <f ca="1">((TODAY()-Tabla1[[#This Row],[Fecha Inicio]])/(Tabla1[[#This Row],[Fecha Terminacion
(Final)]]-Tabla1[[#This Row],[Fecha Inicio]]))</f>
        <v>0.54212454212454209</v>
      </c>
      <c r="Q53" t="s">
        <v>280</v>
      </c>
      <c r="R53" t="s">
        <v>280</v>
      </c>
      <c r="S53" t="s">
        <v>28</v>
      </c>
      <c r="T53" t="s">
        <v>19</v>
      </c>
      <c r="U53" t="s">
        <v>281</v>
      </c>
    </row>
    <row r="54" spans="1:21" x14ac:dyDescent="0.25">
      <c r="A54">
        <v>53</v>
      </c>
      <c r="B54" t="s">
        <v>282</v>
      </c>
      <c r="C54" t="s">
        <v>283</v>
      </c>
      <c r="D54" t="s">
        <v>285</v>
      </c>
      <c r="E54" t="s">
        <v>17</v>
      </c>
      <c r="F54" t="s">
        <v>284</v>
      </c>
      <c r="G54" s="1">
        <v>45301</v>
      </c>
      <c r="H54" s="1">
        <v>45302</v>
      </c>
      <c r="I54" s="1">
        <v>45575</v>
      </c>
      <c r="J54">
        <v>0</v>
      </c>
      <c r="K54" s="1">
        <f>Tabla1[[#This Row],[Fecha Terminacion
(Inicial)]]+Tabla1[[#This Row],[Prorrogas]]</f>
        <v>45575</v>
      </c>
      <c r="L54" s="2">
        <v>127091304</v>
      </c>
      <c r="M54" s="2">
        <v>14121256</v>
      </c>
      <c r="N54" s="2">
        <v>0</v>
      </c>
      <c r="O54" s="2">
        <f>Tabla1[[#This Row],[Adiciones]]+Tabla1[[#This Row],[Valor Secop]]</f>
        <v>127091304</v>
      </c>
      <c r="P54" s="7">
        <f ca="1">((TODAY()-Tabla1[[#This Row],[Fecha Inicio]])/(Tabla1[[#This Row],[Fecha Terminacion
(Final)]]-Tabla1[[#This Row],[Fecha Inicio]]))</f>
        <v>0.56043956043956045</v>
      </c>
      <c r="Q54" t="s">
        <v>280</v>
      </c>
      <c r="R54" t="s">
        <v>280</v>
      </c>
      <c r="S54" t="s">
        <v>28</v>
      </c>
      <c r="T54" t="s">
        <v>19</v>
      </c>
      <c r="U54" t="s">
        <v>286</v>
      </c>
    </row>
    <row r="55" spans="1:21" x14ac:dyDescent="0.25">
      <c r="A55">
        <v>54</v>
      </c>
      <c r="B55" t="s">
        <v>287</v>
      </c>
      <c r="C55" t="s">
        <v>288</v>
      </c>
      <c r="D55" t="s">
        <v>290</v>
      </c>
      <c r="E55" t="s">
        <v>17</v>
      </c>
      <c r="F55" t="s">
        <v>289</v>
      </c>
      <c r="G55" s="1">
        <v>45302</v>
      </c>
      <c r="H55" s="1">
        <v>45303</v>
      </c>
      <c r="I55" s="1">
        <v>45576</v>
      </c>
      <c r="J55">
        <v>0</v>
      </c>
      <c r="K55" s="1">
        <f>Tabla1[[#This Row],[Fecha Terminacion
(Inicial)]]+Tabla1[[#This Row],[Prorrogas]]</f>
        <v>45576</v>
      </c>
      <c r="L55" s="2">
        <v>127091304</v>
      </c>
      <c r="M55" s="2">
        <v>14121256</v>
      </c>
      <c r="N55" s="2">
        <v>0</v>
      </c>
      <c r="O55" s="2">
        <f>Tabla1[[#This Row],[Adiciones]]+Tabla1[[#This Row],[Valor Secop]]</f>
        <v>127091304</v>
      </c>
      <c r="P55" s="7">
        <f ca="1">((TODAY()-Tabla1[[#This Row],[Fecha Inicio]])/(Tabla1[[#This Row],[Fecha Terminacion
(Final)]]-Tabla1[[#This Row],[Fecha Inicio]]))</f>
        <v>0.5567765567765568</v>
      </c>
      <c r="Q55" t="s">
        <v>280</v>
      </c>
      <c r="R55" t="s">
        <v>280</v>
      </c>
      <c r="S55" t="s">
        <v>28</v>
      </c>
      <c r="T55" t="s">
        <v>19</v>
      </c>
      <c r="U55" t="s">
        <v>291</v>
      </c>
    </row>
    <row r="56" spans="1:21" x14ac:dyDescent="0.25">
      <c r="A56">
        <v>55</v>
      </c>
      <c r="B56" t="s">
        <v>292</v>
      </c>
      <c r="C56" t="s">
        <v>293</v>
      </c>
      <c r="D56" t="s">
        <v>295</v>
      </c>
      <c r="E56" t="s">
        <v>17</v>
      </c>
      <c r="F56" t="s">
        <v>294</v>
      </c>
      <c r="G56" s="1">
        <v>45302</v>
      </c>
      <c r="H56" s="1">
        <v>45302</v>
      </c>
      <c r="I56" s="1">
        <v>45575</v>
      </c>
      <c r="J56">
        <v>0</v>
      </c>
      <c r="K56" s="1">
        <f>Tabla1[[#This Row],[Fecha Terminacion
(Inicial)]]+Tabla1[[#This Row],[Prorrogas]]</f>
        <v>45575</v>
      </c>
      <c r="L56" s="2">
        <v>100800000</v>
      </c>
      <c r="M56" s="2">
        <v>11200000</v>
      </c>
      <c r="N56" s="2">
        <v>0</v>
      </c>
      <c r="O56" s="2">
        <f>Tabla1[[#This Row],[Adiciones]]+Tabla1[[#This Row],[Valor Secop]]</f>
        <v>100800000</v>
      </c>
      <c r="P56" s="7">
        <f ca="1">((TODAY()-Tabla1[[#This Row],[Fecha Inicio]])/(Tabla1[[#This Row],[Fecha Terminacion
(Final)]]-Tabla1[[#This Row],[Fecha Inicio]]))</f>
        <v>0.56043956043956045</v>
      </c>
      <c r="Q56" t="s">
        <v>258</v>
      </c>
      <c r="R56" t="s">
        <v>258</v>
      </c>
      <c r="S56" t="s">
        <v>28</v>
      </c>
      <c r="T56" t="s">
        <v>19</v>
      </c>
      <c r="U56" t="s">
        <v>296</v>
      </c>
    </row>
    <row r="57" spans="1:21" x14ac:dyDescent="0.25">
      <c r="A57">
        <v>56</v>
      </c>
      <c r="B57" t="s">
        <v>297</v>
      </c>
      <c r="C57" t="s">
        <v>298</v>
      </c>
      <c r="D57" t="s">
        <v>299</v>
      </c>
      <c r="E57" t="s">
        <v>39</v>
      </c>
      <c r="F57" t="s">
        <v>236</v>
      </c>
      <c r="G57" s="1">
        <v>45303</v>
      </c>
      <c r="H57" s="1">
        <v>45303</v>
      </c>
      <c r="I57" s="1">
        <v>45576</v>
      </c>
      <c r="J57">
        <v>0</v>
      </c>
      <c r="K57" s="1">
        <f>Tabla1[[#This Row],[Fecha Terminacion
(Inicial)]]+Tabla1[[#This Row],[Prorrogas]]</f>
        <v>45576</v>
      </c>
      <c r="L57" s="2">
        <v>75600000</v>
      </c>
      <c r="M57" s="2">
        <v>8400000</v>
      </c>
      <c r="N57" s="2">
        <v>0</v>
      </c>
      <c r="O57" s="2">
        <f>Tabla1[[#This Row],[Adiciones]]+Tabla1[[#This Row],[Valor Secop]]</f>
        <v>75600000</v>
      </c>
      <c r="P57" s="7">
        <f ca="1">((TODAY()-Tabla1[[#This Row],[Fecha Inicio]])/(Tabla1[[#This Row],[Fecha Terminacion
(Final)]]-Tabla1[[#This Row],[Fecha Inicio]]))</f>
        <v>0.5567765567765568</v>
      </c>
      <c r="Q57" t="s">
        <v>15</v>
      </c>
      <c r="R57" t="s">
        <v>16</v>
      </c>
      <c r="S57" t="s">
        <v>28</v>
      </c>
      <c r="T57" t="s">
        <v>19</v>
      </c>
      <c r="U57" t="s">
        <v>300</v>
      </c>
    </row>
    <row r="58" spans="1:21" x14ac:dyDescent="0.25">
      <c r="A58">
        <v>57</v>
      </c>
      <c r="B58" t="s">
        <v>301</v>
      </c>
      <c r="C58" t="s">
        <v>302</v>
      </c>
      <c r="D58" t="s">
        <v>304</v>
      </c>
      <c r="E58" t="s">
        <v>17</v>
      </c>
      <c r="F58" t="s">
        <v>303</v>
      </c>
      <c r="G58" s="1">
        <v>45303</v>
      </c>
      <c r="H58" s="1">
        <v>45306</v>
      </c>
      <c r="I58" s="1">
        <v>45579</v>
      </c>
      <c r="J58">
        <v>0</v>
      </c>
      <c r="K58" s="1">
        <f>Tabla1[[#This Row],[Fecha Terminacion
(Inicial)]]+Tabla1[[#This Row],[Prorrogas]]</f>
        <v>45579</v>
      </c>
      <c r="L58" s="2">
        <v>32225760</v>
      </c>
      <c r="M58" s="2">
        <v>3580640</v>
      </c>
      <c r="N58" s="2">
        <v>0</v>
      </c>
      <c r="O58" s="2">
        <f>Tabla1[[#This Row],[Adiciones]]+Tabla1[[#This Row],[Valor Secop]]</f>
        <v>32225760</v>
      </c>
      <c r="P58" s="7">
        <f ca="1">((TODAY()-Tabla1[[#This Row],[Fecha Inicio]])/(Tabla1[[#This Row],[Fecha Terminacion
(Final)]]-Tabla1[[#This Row],[Fecha Inicio]]))</f>
        <v>0.54578754578754574</v>
      </c>
      <c r="Q58" t="s">
        <v>150</v>
      </c>
      <c r="R58" t="s">
        <v>151</v>
      </c>
      <c r="S58" t="s">
        <v>18</v>
      </c>
      <c r="T58" t="s">
        <v>19</v>
      </c>
      <c r="U58" t="s">
        <v>305</v>
      </c>
    </row>
    <row r="59" spans="1:21" x14ac:dyDescent="0.25">
      <c r="A59">
        <v>58</v>
      </c>
      <c r="B59" t="s">
        <v>306</v>
      </c>
      <c r="C59" t="s">
        <v>307</v>
      </c>
      <c r="D59" t="s">
        <v>309</v>
      </c>
      <c r="E59" t="s">
        <v>17</v>
      </c>
      <c r="F59" t="s">
        <v>308</v>
      </c>
      <c r="G59" s="1">
        <v>45303</v>
      </c>
      <c r="H59" s="1">
        <v>45304</v>
      </c>
      <c r="I59" s="1">
        <v>45577</v>
      </c>
      <c r="J59">
        <v>0</v>
      </c>
      <c r="K59" s="1">
        <f>Tabla1[[#This Row],[Fecha Terminacion
(Inicial)]]+Tabla1[[#This Row],[Prorrogas]]</f>
        <v>45577</v>
      </c>
      <c r="L59" s="2">
        <v>40346442</v>
      </c>
      <c r="M59" s="2">
        <v>4482938</v>
      </c>
      <c r="N59" s="2">
        <v>0</v>
      </c>
      <c r="O59" s="2">
        <f>Tabla1[[#This Row],[Adiciones]]+Tabla1[[#This Row],[Valor Secop]]</f>
        <v>40346442</v>
      </c>
      <c r="P59" s="7">
        <f ca="1">((TODAY()-Tabla1[[#This Row],[Fecha Inicio]])/(Tabla1[[#This Row],[Fecha Terminacion
(Final)]]-Tabla1[[#This Row],[Fecha Inicio]]))</f>
        <v>0.55311355311355315</v>
      </c>
      <c r="Q59" t="s">
        <v>15</v>
      </c>
      <c r="R59" t="s">
        <v>16</v>
      </c>
      <c r="S59" t="s">
        <v>18</v>
      </c>
      <c r="T59" t="s">
        <v>19</v>
      </c>
      <c r="U59" t="s">
        <v>310</v>
      </c>
    </row>
    <row r="60" spans="1:21" x14ac:dyDescent="0.25">
      <c r="A60">
        <v>59</v>
      </c>
      <c r="B60" t="s">
        <v>311</v>
      </c>
      <c r="C60" t="s">
        <v>312</v>
      </c>
      <c r="D60" t="s">
        <v>314</v>
      </c>
      <c r="E60" t="s">
        <v>17</v>
      </c>
      <c r="F60" t="s">
        <v>313</v>
      </c>
      <c r="G60" s="1">
        <v>45302</v>
      </c>
      <c r="H60" s="1">
        <v>45303</v>
      </c>
      <c r="I60" s="1">
        <v>45576</v>
      </c>
      <c r="J60">
        <v>0</v>
      </c>
      <c r="K60" s="1">
        <f>Tabla1[[#This Row],[Fecha Terminacion
(Inicial)]]+Tabla1[[#This Row],[Prorrogas]]</f>
        <v>45576</v>
      </c>
      <c r="L60" s="2">
        <v>85500000</v>
      </c>
      <c r="M60" s="2">
        <v>9500000</v>
      </c>
      <c r="N60" s="2">
        <v>0</v>
      </c>
      <c r="O60" s="2">
        <f>Tabla1[[#This Row],[Adiciones]]+Tabla1[[#This Row],[Valor Secop]]</f>
        <v>85500000</v>
      </c>
      <c r="P60" s="7">
        <f ca="1">((TODAY()-Tabla1[[#This Row],[Fecha Inicio]])/(Tabla1[[#This Row],[Fecha Terminacion
(Final)]]-Tabla1[[#This Row],[Fecha Inicio]]))</f>
        <v>0.5567765567765568</v>
      </c>
      <c r="Q60" t="s">
        <v>216</v>
      </c>
      <c r="R60" t="s">
        <v>216</v>
      </c>
      <c r="S60" t="s">
        <v>18</v>
      </c>
      <c r="T60" t="s">
        <v>19</v>
      </c>
      <c r="U60" t="s">
        <v>315</v>
      </c>
    </row>
    <row r="61" spans="1:21" x14ac:dyDescent="0.25">
      <c r="A61">
        <v>60</v>
      </c>
      <c r="B61" t="s">
        <v>316</v>
      </c>
      <c r="C61" t="s">
        <v>317</v>
      </c>
      <c r="D61" t="s">
        <v>319</v>
      </c>
      <c r="E61" t="s">
        <v>17</v>
      </c>
      <c r="F61" t="s">
        <v>318</v>
      </c>
      <c r="G61" s="1">
        <v>45301</v>
      </c>
      <c r="H61" s="1">
        <v>45303</v>
      </c>
      <c r="I61" s="1">
        <v>45576</v>
      </c>
      <c r="J61">
        <v>0</v>
      </c>
      <c r="K61" s="1">
        <f>Tabla1[[#This Row],[Fecha Terminacion
(Inicial)]]+Tabla1[[#This Row],[Prorrogas]]</f>
        <v>45576</v>
      </c>
      <c r="L61" s="2">
        <v>50400000</v>
      </c>
      <c r="M61" s="2">
        <v>5600000</v>
      </c>
      <c r="N61" s="2">
        <v>0</v>
      </c>
      <c r="O61" s="2">
        <f>Tabla1[[#This Row],[Adiciones]]+Tabla1[[#This Row],[Valor Secop]]</f>
        <v>50400000</v>
      </c>
      <c r="P61" s="7">
        <f ca="1">((TODAY()-Tabla1[[#This Row],[Fecha Inicio]])/(Tabla1[[#This Row],[Fecha Terminacion
(Final)]]-Tabla1[[#This Row],[Fecha Inicio]]))</f>
        <v>0.5567765567765568</v>
      </c>
      <c r="Q61" t="s">
        <v>269</v>
      </c>
      <c r="R61" t="s">
        <v>320</v>
      </c>
      <c r="S61" t="s">
        <v>28</v>
      </c>
      <c r="T61" t="s">
        <v>19</v>
      </c>
      <c r="U61" t="s">
        <v>321</v>
      </c>
    </row>
    <row r="62" spans="1:21" x14ac:dyDescent="0.25">
      <c r="A62">
        <v>61</v>
      </c>
      <c r="B62" t="s">
        <v>322</v>
      </c>
      <c r="C62" t="s">
        <v>323</v>
      </c>
      <c r="D62" t="s">
        <v>325</v>
      </c>
      <c r="E62" t="s">
        <v>17</v>
      </c>
      <c r="F62" t="s">
        <v>324</v>
      </c>
      <c r="G62" s="1">
        <v>45307</v>
      </c>
      <c r="H62" s="1">
        <v>45308</v>
      </c>
      <c r="I62" s="1">
        <v>45581</v>
      </c>
      <c r="J62">
        <v>0</v>
      </c>
      <c r="K62" s="1">
        <f>Tabla1[[#This Row],[Fecha Terminacion
(Inicial)]]+Tabla1[[#This Row],[Prorrogas]]</f>
        <v>45581</v>
      </c>
      <c r="L62" s="2">
        <v>97200000</v>
      </c>
      <c r="M62" s="2">
        <v>10800000</v>
      </c>
      <c r="N62" s="2">
        <v>0</v>
      </c>
      <c r="O62" s="2">
        <f>Tabla1[[#This Row],[Adiciones]]+Tabla1[[#This Row],[Valor Secop]]</f>
        <v>97200000</v>
      </c>
      <c r="P62" s="7">
        <f ca="1">((TODAY()-Tabla1[[#This Row],[Fecha Inicio]])/(Tabla1[[#This Row],[Fecha Terminacion
(Final)]]-Tabla1[[#This Row],[Fecha Inicio]]))</f>
        <v>0.53846153846153844</v>
      </c>
      <c r="Q62" t="s">
        <v>269</v>
      </c>
      <c r="R62" t="s">
        <v>320</v>
      </c>
      <c r="S62" t="s">
        <v>18</v>
      </c>
      <c r="T62" t="s">
        <v>19</v>
      </c>
      <c r="U62" t="s">
        <v>326</v>
      </c>
    </row>
    <row r="63" spans="1:21" x14ac:dyDescent="0.25">
      <c r="A63">
        <v>62</v>
      </c>
      <c r="B63" t="s">
        <v>327</v>
      </c>
      <c r="C63" t="s">
        <v>328</v>
      </c>
      <c r="D63" t="s">
        <v>330</v>
      </c>
      <c r="E63" t="s">
        <v>139</v>
      </c>
      <c r="F63" t="s">
        <v>329</v>
      </c>
      <c r="G63" s="1">
        <v>45302</v>
      </c>
      <c r="H63" s="1">
        <v>45304</v>
      </c>
      <c r="I63" s="1">
        <v>45577</v>
      </c>
      <c r="J63">
        <v>0</v>
      </c>
      <c r="K63" s="1">
        <f>Tabla1[[#This Row],[Fecha Terminacion
(Inicial)]]+Tabla1[[#This Row],[Prorrogas]]</f>
        <v>45577</v>
      </c>
      <c r="L63" s="2">
        <v>114300000</v>
      </c>
      <c r="M63" s="2">
        <v>12700000</v>
      </c>
      <c r="N63" s="2">
        <v>0</v>
      </c>
      <c r="O63" s="2">
        <f>Tabla1[[#This Row],[Adiciones]]+Tabla1[[#This Row],[Valor Secop]]</f>
        <v>114300000</v>
      </c>
      <c r="P63" s="7">
        <f ca="1">((TODAY()-Tabla1[[#This Row],[Fecha Inicio]])/(Tabla1[[#This Row],[Fecha Terminacion
(Final)]]-Tabla1[[#This Row],[Fecha Inicio]]))</f>
        <v>0.55311355311355315</v>
      </c>
      <c r="Q63" t="s">
        <v>269</v>
      </c>
      <c r="R63" t="s">
        <v>320</v>
      </c>
      <c r="S63" t="s">
        <v>18</v>
      </c>
      <c r="T63" t="s">
        <v>19</v>
      </c>
      <c r="U63" t="s">
        <v>331</v>
      </c>
    </row>
    <row r="64" spans="1:21" x14ac:dyDescent="0.25">
      <c r="A64">
        <v>63</v>
      </c>
      <c r="B64" t="s">
        <v>332</v>
      </c>
      <c r="C64" t="s">
        <v>333</v>
      </c>
      <c r="D64" t="s">
        <v>335</v>
      </c>
      <c r="E64" t="s">
        <v>139</v>
      </c>
      <c r="F64" t="s">
        <v>334</v>
      </c>
      <c r="G64" s="1">
        <v>45303</v>
      </c>
      <c r="H64" s="1">
        <v>45306</v>
      </c>
      <c r="I64" s="1">
        <v>45579</v>
      </c>
      <c r="J64">
        <v>0</v>
      </c>
      <c r="K64" s="1">
        <f>Tabla1[[#This Row],[Fecha Terminacion
(Inicial)]]+Tabla1[[#This Row],[Prorrogas]]</f>
        <v>45579</v>
      </c>
      <c r="L64" s="2">
        <v>97200000</v>
      </c>
      <c r="M64" s="2">
        <v>10800000</v>
      </c>
      <c r="N64" s="2">
        <v>0</v>
      </c>
      <c r="O64" s="2">
        <f>Tabla1[[#This Row],[Adiciones]]+Tabla1[[#This Row],[Valor Secop]]</f>
        <v>97200000</v>
      </c>
      <c r="P64" s="7">
        <f ca="1">((TODAY()-Tabla1[[#This Row],[Fecha Inicio]])/(Tabla1[[#This Row],[Fecha Terminacion
(Final)]]-Tabla1[[#This Row],[Fecha Inicio]]))</f>
        <v>0.54578754578754574</v>
      </c>
      <c r="Q64" t="s">
        <v>269</v>
      </c>
      <c r="R64" t="s">
        <v>320</v>
      </c>
      <c r="S64" t="s">
        <v>18</v>
      </c>
      <c r="T64" t="s">
        <v>19</v>
      </c>
      <c r="U64" t="s">
        <v>336</v>
      </c>
    </row>
    <row r="65" spans="1:21" x14ac:dyDescent="0.25">
      <c r="A65">
        <v>64</v>
      </c>
      <c r="B65" t="s">
        <v>337</v>
      </c>
      <c r="C65" t="s">
        <v>338</v>
      </c>
      <c r="D65" t="s">
        <v>340</v>
      </c>
      <c r="E65" t="s">
        <v>17</v>
      </c>
      <c r="F65" t="s">
        <v>339</v>
      </c>
      <c r="G65" s="1">
        <v>45302</v>
      </c>
      <c r="H65" s="1">
        <v>45302</v>
      </c>
      <c r="I65" s="1">
        <v>45575</v>
      </c>
      <c r="J65">
        <v>0</v>
      </c>
      <c r="K65" s="1">
        <f>Tabla1[[#This Row],[Fecha Terminacion
(Inicial)]]+Tabla1[[#This Row],[Prorrogas]]</f>
        <v>45575</v>
      </c>
      <c r="L65" s="2">
        <v>29470419</v>
      </c>
      <c r="M65" s="2">
        <v>3274491</v>
      </c>
      <c r="N65" s="2">
        <v>0</v>
      </c>
      <c r="O65" s="2">
        <f>Tabla1[[#This Row],[Adiciones]]+Tabla1[[#This Row],[Valor Secop]]</f>
        <v>29470419</v>
      </c>
      <c r="P65" s="7">
        <f ca="1">((TODAY()-Tabla1[[#This Row],[Fecha Inicio]])/(Tabla1[[#This Row],[Fecha Terminacion
(Final)]]-Tabla1[[#This Row],[Fecha Inicio]]))</f>
        <v>0.56043956043956045</v>
      </c>
      <c r="Q65" t="s">
        <v>258</v>
      </c>
      <c r="R65" t="s">
        <v>258</v>
      </c>
      <c r="S65" t="s">
        <v>28</v>
      </c>
      <c r="T65" t="s">
        <v>19</v>
      </c>
      <c r="U65" t="s">
        <v>341</v>
      </c>
    </row>
    <row r="66" spans="1:21" x14ac:dyDescent="0.25">
      <c r="A66">
        <v>65</v>
      </c>
      <c r="B66" t="s">
        <v>342</v>
      </c>
      <c r="C66" t="s">
        <v>343</v>
      </c>
      <c r="D66" t="s">
        <v>345</v>
      </c>
      <c r="E66" t="s">
        <v>17</v>
      </c>
      <c r="F66" t="s">
        <v>344</v>
      </c>
      <c r="G66" s="1">
        <v>45302</v>
      </c>
      <c r="H66" s="1">
        <v>45303</v>
      </c>
      <c r="I66" s="1">
        <v>45576</v>
      </c>
      <c r="J66">
        <v>0</v>
      </c>
      <c r="K66" s="1">
        <f>Tabla1[[#This Row],[Fecha Terminacion
(Inicial)]]+Tabla1[[#This Row],[Prorrogas]]</f>
        <v>45576</v>
      </c>
      <c r="L66" s="2">
        <v>127091304</v>
      </c>
      <c r="M66" s="2">
        <v>14121256</v>
      </c>
      <c r="N66" s="2">
        <v>0</v>
      </c>
      <c r="O66" s="2">
        <f>Tabla1[[#This Row],[Adiciones]]+Tabla1[[#This Row],[Valor Secop]]</f>
        <v>127091304</v>
      </c>
      <c r="P66" s="7">
        <f ca="1">((TODAY()-Tabla1[[#This Row],[Fecha Inicio]])/(Tabla1[[#This Row],[Fecha Terminacion
(Final)]]-Tabla1[[#This Row],[Fecha Inicio]]))</f>
        <v>0.5567765567765568</v>
      </c>
      <c r="Q66" t="s">
        <v>346</v>
      </c>
      <c r="R66" t="s">
        <v>346</v>
      </c>
      <c r="S66" t="s">
        <v>18</v>
      </c>
      <c r="T66" t="s">
        <v>19</v>
      </c>
      <c r="U66" t="s">
        <v>347</v>
      </c>
    </row>
    <row r="67" spans="1:21" x14ac:dyDescent="0.25">
      <c r="A67">
        <v>66</v>
      </c>
      <c r="B67" t="s">
        <v>348</v>
      </c>
      <c r="C67" t="s">
        <v>349</v>
      </c>
      <c r="D67" t="s">
        <v>351</v>
      </c>
      <c r="E67" t="s">
        <v>17</v>
      </c>
      <c r="F67" t="s">
        <v>350</v>
      </c>
      <c r="G67" s="1">
        <v>45302</v>
      </c>
      <c r="H67" s="1">
        <v>45303</v>
      </c>
      <c r="I67" s="1">
        <v>45576</v>
      </c>
      <c r="J67">
        <v>0</v>
      </c>
      <c r="K67" s="1">
        <f>Tabla1[[#This Row],[Fecha Terminacion
(Inicial)]]+Tabla1[[#This Row],[Prorrogas]]</f>
        <v>45576</v>
      </c>
      <c r="L67" s="2">
        <v>80692911</v>
      </c>
      <c r="M67" s="2">
        <v>8965879</v>
      </c>
      <c r="N67" s="2">
        <v>0</v>
      </c>
      <c r="O67" s="2">
        <f>Tabla1[[#This Row],[Adiciones]]+Tabla1[[#This Row],[Valor Secop]]</f>
        <v>80692911</v>
      </c>
      <c r="P67" s="7">
        <f ca="1">((TODAY()-Tabla1[[#This Row],[Fecha Inicio]])/(Tabla1[[#This Row],[Fecha Terminacion
(Final)]]-Tabla1[[#This Row],[Fecha Inicio]]))</f>
        <v>0.5567765567765568</v>
      </c>
      <c r="Q67" t="s">
        <v>346</v>
      </c>
      <c r="R67" t="s">
        <v>346</v>
      </c>
      <c r="S67" t="s">
        <v>18</v>
      </c>
      <c r="T67" t="s">
        <v>19</v>
      </c>
      <c r="U67" t="s">
        <v>352</v>
      </c>
    </row>
    <row r="68" spans="1:21" x14ac:dyDescent="0.25">
      <c r="A68">
        <v>67</v>
      </c>
      <c r="B68" t="s">
        <v>353</v>
      </c>
      <c r="C68" t="s">
        <v>354</v>
      </c>
      <c r="D68" t="s">
        <v>356</v>
      </c>
      <c r="E68" t="s">
        <v>17</v>
      </c>
      <c r="F68" t="s">
        <v>355</v>
      </c>
      <c r="G68" s="1">
        <v>45302</v>
      </c>
      <c r="H68" s="1">
        <v>45303</v>
      </c>
      <c r="I68" s="1">
        <v>45576</v>
      </c>
      <c r="J68">
        <v>0</v>
      </c>
      <c r="K68" s="1">
        <f>Tabla1[[#This Row],[Fecha Terminacion
(Inicial)]]+Tabla1[[#This Row],[Prorrogas]]</f>
        <v>45576</v>
      </c>
      <c r="L68" s="2">
        <v>112895316</v>
      </c>
      <c r="M68" s="2">
        <v>12543924</v>
      </c>
      <c r="N68" s="2">
        <v>0</v>
      </c>
      <c r="O68" s="2">
        <f>Tabla1[[#This Row],[Adiciones]]+Tabla1[[#This Row],[Valor Secop]]</f>
        <v>112895316</v>
      </c>
      <c r="P68" s="7">
        <f ca="1">((TODAY()-Tabla1[[#This Row],[Fecha Inicio]])/(Tabla1[[#This Row],[Fecha Terminacion
(Final)]]-Tabla1[[#This Row],[Fecha Inicio]]))</f>
        <v>0.5567765567765568</v>
      </c>
      <c r="Q68" t="s">
        <v>357</v>
      </c>
      <c r="R68" t="s">
        <v>357</v>
      </c>
      <c r="S68" t="s">
        <v>28</v>
      </c>
      <c r="T68" t="s">
        <v>19</v>
      </c>
      <c r="U68" t="s">
        <v>358</v>
      </c>
    </row>
    <row r="69" spans="1:21" x14ac:dyDescent="0.25">
      <c r="A69">
        <v>68</v>
      </c>
      <c r="B69" t="s">
        <v>359</v>
      </c>
      <c r="C69" t="s">
        <v>360</v>
      </c>
      <c r="D69" t="s">
        <v>362</v>
      </c>
      <c r="E69" t="s">
        <v>17</v>
      </c>
      <c r="F69" t="s">
        <v>361</v>
      </c>
      <c r="G69" s="1">
        <v>45303</v>
      </c>
      <c r="H69" s="1">
        <v>45306</v>
      </c>
      <c r="I69" s="1">
        <v>45581</v>
      </c>
      <c r="J69">
        <v>0</v>
      </c>
      <c r="K69" s="1">
        <f>Tabla1[[#This Row],[Fecha Terminacion
(Inicial)]]+Tabla1[[#This Row],[Prorrogas]]</f>
        <v>45581</v>
      </c>
      <c r="L69" s="2">
        <v>91661778</v>
      </c>
      <c r="M69" s="2">
        <v>10184642</v>
      </c>
      <c r="N69" s="2">
        <v>0</v>
      </c>
      <c r="O69" s="2">
        <f>Tabla1[[#This Row],[Adiciones]]+Tabla1[[#This Row],[Valor Secop]]</f>
        <v>91661778</v>
      </c>
      <c r="P69" s="7">
        <f ca="1">((TODAY()-Tabla1[[#This Row],[Fecha Inicio]])/(Tabla1[[#This Row],[Fecha Terminacion
(Final)]]-Tabla1[[#This Row],[Fecha Inicio]]))</f>
        <v>0.54181818181818187</v>
      </c>
      <c r="Q69" t="s">
        <v>269</v>
      </c>
      <c r="R69" t="s">
        <v>269</v>
      </c>
      <c r="S69" t="s">
        <v>18</v>
      </c>
      <c r="T69" t="s">
        <v>19</v>
      </c>
      <c r="U69" t="s">
        <v>363</v>
      </c>
    </row>
    <row r="70" spans="1:21" x14ac:dyDescent="0.25">
      <c r="A70">
        <v>69</v>
      </c>
      <c r="B70" t="s">
        <v>364</v>
      </c>
      <c r="C70" t="s">
        <v>365</v>
      </c>
      <c r="D70" t="s">
        <v>367</v>
      </c>
      <c r="E70" t="s">
        <v>17</v>
      </c>
      <c r="F70" t="s">
        <v>366</v>
      </c>
      <c r="G70" s="1">
        <v>45304</v>
      </c>
      <c r="H70" s="1">
        <v>45306</v>
      </c>
      <c r="I70" s="1">
        <v>45581</v>
      </c>
      <c r="J70">
        <v>0</v>
      </c>
      <c r="K70" s="1">
        <f>Tabla1[[#This Row],[Fecha Terminacion
(Inicial)]]+Tabla1[[#This Row],[Prorrogas]]</f>
        <v>45581</v>
      </c>
      <c r="L70" s="2">
        <v>127091277</v>
      </c>
      <c r="M70" s="2">
        <v>14121253</v>
      </c>
      <c r="N70" s="2">
        <v>0</v>
      </c>
      <c r="O70" s="2">
        <f>Tabla1[[#This Row],[Adiciones]]+Tabla1[[#This Row],[Valor Secop]]</f>
        <v>127091277</v>
      </c>
      <c r="P70" s="7">
        <f ca="1">((TODAY()-Tabla1[[#This Row],[Fecha Inicio]])/(Tabla1[[#This Row],[Fecha Terminacion
(Final)]]-Tabla1[[#This Row],[Fecha Inicio]]))</f>
        <v>0.54181818181818187</v>
      </c>
      <c r="Q70" t="s">
        <v>269</v>
      </c>
      <c r="R70" t="s">
        <v>269</v>
      </c>
      <c r="S70" t="s">
        <v>28</v>
      </c>
      <c r="T70" t="s">
        <v>19</v>
      </c>
      <c r="U70" t="s">
        <v>368</v>
      </c>
    </row>
    <row r="71" spans="1:21" x14ac:dyDescent="0.25">
      <c r="A71">
        <v>70</v>
      </c>
      <c r="B71" t="s">
        <v>369</v>
      </c>
      <c r="C71" t="s">
        <v>370</v>
      </c>
      <c r="D71" t="s">
        <v>372</v>
      </c>
      <c r="E71" t="s">
        <v>17</v>
      </c>
      <c r="F71" t="s">
        <v>371</v>
      </c>
      <c r="G71" s="1">
        <v>45302</v>
      </c>
      <c r="H71" s="1">
        <v>45303</v>
      </c>
      <c r="I71" s="1">
        <v>45576</v>
      </c>
      <c r="J71">
        <v>0</v>
      </c>
      <c r="K71" s="1">
        <f>Tabla1[[#This Row],[Fecha Terminacion
(Inicial)]]+Tabla1[[#This Row],[Prorrogas]]</f>
        <v>45576</v>
      </c>
      <c r="L71" s="2">
        <v>113427720</v>
      </c>
      <c r="M71" s="2">
        <v>12603080</v>
      </c>
      <c r="N71" s="2">
        <v>0</v>
      </c>
      <c r="O71" s="2">
        <f>Tabla1[[#This Row],[Adiciones]]+Tabla1[[#This Row],[Valor Secop]]</f>
        <v>113427720</v>
      </c>
      <c r="P71" s="7">
        <f ca="1">((TODAY()-Tabla1[[#This Row],[Fecha Inicio]])/(Tabla1[[#This Row],[Fecha Terminacion
(Final)]]-Tabla1[[#This Row],[Fecha Inicio]]))</f>
        <v>0.5567765567765568</v>
      </c>
      <c r="Q71" t="s">
        <v>15</v>
      </c>
      <c r="R71" t="s">
        <v>15</v>
      </c>
      <c r="S71" t="s">
        <v>18</v>
      </c>
      <c r="T71" t="s">
        <v>19</v>
      </c>
      <c r="U71" t="s">
        <v>373</v>
      </c>
    </row>
    <row r="72" spans="1:21" x14ac:dyDescent="0.25">
      <c r="A72">
        <v>71</v>
      </c>
      <c r="B72" t="s">
        <v>374</v>
      </c>
      <c r="C72" t="s">
        <v>375</v>
      </c>
      <c r="D72" t="s">
        <v>377</v>
      </c>
      <c r="E72" t="s">
        <v>17</v>
      </c>
      <c r="F72" t="s">
        <v>376</v>
      </c>
      <c r="G72" s="1">
        <v>45302</v>
      </c>
      <c r="H72" s="1">
        <v>45303</v>
      </c>
      <c r="I72" s="1">
        <v>45576</v>
      </c>
      <c r="J72">
        <v>0</v>
      </c>
      <c r="K72" s="1">
        <f>Tabla1[[#This Row],[Fecha Terminacion
(Inicial)]]+Tabla1[[#This Row],[Prorrogas]]</f>
        <v>45576</v>
      </c>
      <c r="L72" s="2">
        <v>90720000</v>
      </c>
      <c r="M72" s="2">
        <v>10080000</v>
      </c>
      <c r="N72" s="2">
        <v>0</v>
      </c>
      <c r="O72" s="2">
        <f>Tabla1[[#This Row],[Adiciones]]+Tabla1[[#This Row],[Valor Secop]]</f>
        <v>90720000</v>
      </c>
      <c r="P72" s="7">
        <f ca="1">((TODAY()-Tabla1[[#This Row],[Fecha Inicio]])/(Tabla1[[#This Row],[Fecha Terminacion
(Final)]]-Tabla1[[#This Row],[Fecha Inicio]]))</f>
        <v>0.5567765567765568</v>
      </c>
      <c r="Q72" t="s">
        <v>150</v>
      </c>
      <c r="R72" t="s">
        <v>151</v>
      </c>
      <c r="S72" t="s">
        <v>18</v>
      </c>
      <c r="T72" t="s">
        <v>19</v>
      </c>
      <c r="U72" t="s">
        <v>378</v>
      </c>
    </row>
    <row r="73" spans="1:21" x14ac:dyDescent="0.25">
      <c r="A73">
        <v>72</v>
      </c>
      <c r="B73" t="s">
        <v>379</v>
      </c>
      <c r="C73" t="s">
        <v>380</v>
      </c>
      <c r="D73" t="s">
        <v>382</v>
      </c>
      <c r="E73" t="s">
        <v>17</v>
      </c>
      <c r="F73" t="s">
        <v>381</v>
      </c>
      <c r="G73" s="1">
        <v>45302</v>
      </c>
      <c r="H73" s="1">
        <v>45303</v>
      </c>
      <c r="I73" s="1">
        <v>45657</v>
      </c>
      <c r="J73">
        <v>0</v>
      </c>
      <c r="K73" s="1">
        <f>Tabla1[[#This Row],[Fecha Terminacion
(Inicial)]]+Tabla1[[#This Row],[Prorrogas]]</f>
        <v>45657</v>
      </c>
      <c r="L73" s="2">
        <v>169344000</v>
      </c>
      <c r="M73" s="2">
        <v>14112000</v>
      </c>
      <c r="N73" s="2">
        <v>0</v>
      </c>
      <c r="O73" s="2">
        <f>Tabla1[[#This Row],[Adiciones]]+Tabla1[[#This Row],[Valor Secop]]</f>
        <v>169344000</v>
      </c>
      <c r="P73" s="7">
        <f ca="1">((TODAY()-Tabla1[[#This Row],[Fecha Inicio]])/(Tabla1[[#This Row],[Fecha Terminacion
(Final)]]-Tabla1[[#This Row],[Fecha Inicio]]))</f>
        <v>0.42937853107344631</v>
      </c>
      <c r="Q73" t="s">
        <v>26</v>
      </c>
      <c r="R73" t="s">
        <v>26</v>
      </c>
      <c r="S73" t="s">
        <v>18</v>
      </c>
      <c r="T73" t="s">
        <v>19</v>
      </c>
      <c r="U73" t="s">
        <v>383</v>
      </c>
    </row>
    <row r="74" spans="1:21" x14ac:dyDescent="0.25">
      <c r="A74">
        <v>73</v>
      </c>
      <c r="B74" t="s">
        <v>384</v>
      </c>
      <c r="C74" t="s">
        <v>385</v>
      </c>
      <c r="D74" t="s">
        <v>387</v>
      </c>
      <c r="E74" t="s">
        <v>17</v>
      </c>
      <c r="F74" t="s">
        <v>386</v>
      </c>
      <c r="G74" s="1">
        <v>45303</v>
      </c>
      <c r="H74" s="1">
        <v>45306</v>
      </c>
      <c r="I74" s="1">
        <v>45579</v>
      </c>
      <c r="J74">
        <v>0</v>
      </c>
      <c r="K74" s="1">
        <f>Tabla1[[#This Row],[Fecha Terminacion
(Inicial)]]+Tabla1[[#This Row],[Prorrogas]]</f>
        <v>45579</v>
      </c>
      <c r="L74" s="2">
        <v>80640000</v>
      </c>
      <c r="M74" s="2">
        <v>8960000</v>
      </c>
      <c r="N74" s="2">
        <v>0</v>
      </c>
      <c r="O74" s="2">
        <f>Tabla1[[#This Row],[Adiciones]]+Tabla1[[#This Row],[Valor Secop]]</f>
        <v>80640000</v>
      </c>
      <c r="P74" s="7">
        <f ca="1">((TODAY()-Tabla1[[#This Row],[Fecha Inicio]])/(Tabla1[[#This Row],[Fecha Terminacion
(Final)]]-Tabla1[[#This Row],[Fecha Inicio]]))</f>
        <v>0.54578754578754574</v>
      </c>
      <c r="Q74" t="s">
        <v>150</v>
      </c>
      <c r="R74" t="s">
        <v>151</v>
      </c>
      <c r="S74" t="s">
        <v>28</v>
      </c>
      <c r="T74" t="s">
        <v>19</v>
      </c>
      <c r="U74" t="s">
        <v>388</v>
      </c>
    </row>
    <row r="75" spans="1:21" x14ac:dyDescent="0.25">
      <c r="A75">
        <v>74</v>
      </c>
      <c r="B75" t="s">
        <v>389</v>
      </c>
      <c r="C75" t="s">
        <v>390</v>
      </c>
      <c r="D75" t="s">
        <v>69</v>
      </c>
      <c r="E75" t="s">
        <v>17</v>
      </c>
      <c r="F75" t="s">
        <v>391</v>
      </c>
      <c r="G75" s="1">
        <v>45303</v>
      </c>
      <c r="H75" s="1">
        <v>45304</v>
      </c>
      <c r="I75" s="1">
        <v>45577</v>
      </c>
      <c r="J75">
        <v>0</v>
      </c>
      <c r="K75" s="1">
        <f>Tabla1[[#This Row],[Fecha Terminacion
(Inicial)]]+Tabla1[[#This Row],[Prorrogas]]</f>
        <v>45577</v>
      </c>
      <c r="L75" s="2">
        <v>54000000</v>
      </c>
      <c r="M75" s="2">
        <v>6000000</v>
      </c>
      <c r="N75" s="2">
        <v>0</v>
      </c>
      <c r="O75" s="2">
        <f>Tabla1[[#This Row],[Adiciones]]+Tabla1[[#This Row],[Valor Secop]]</f>
        <v>54000000</v>
      </c>
      <c r="P75" s="7">
        <f ca="1">((TODAY()-Tabla1[[#This Row],[Fecha Inicio]])/(Tabla1[[#This Row],[Fecha Terminacion
(Final)]]-Tabla1[[#This Row],[Fecha Inicio]]))</f>
        <v>0.55311355311355315</v>
      </c>
      <c r="Q75" t="s">
        <v>15</v>
      </c>
      <c r="R75" t="s">
        <v>16</v>
      </c>
      <c r="S75" t="s">
        <v>28</v>
      </c>
      <c r="T75" t="s">
        <v>19</v>
      </c>
      <c r="U75" t="s">
        <v>392</v>
      </c>
    </row>
    <row r="76" spans="1:21" x14ac:dyDescent="0.25">
      <c r="A76">
        <v>75</v>
      </c>
      <c r="B76" t="s">
        <v>393</v>
      </c>
      <c r="C76" t="s">
        <v>394</v>
      </c>
      <c r="D76" t="s">
        <v>396</v>
      </c>
      <c r="E76" t="s">
        <v>17</v>
      </c>
      <c r="F76" t="s">
        <v>395</v>
      </c>
      <c r="G76" s="1">
        <v>45303</v>
      </c>
      <c r="H76" s="1">
        <v>45306</v>
      </c>
      <c r="I76" s="1">
        <v>45579</v>
      </c>
      <c r="J76">
        <v>0</v>
      </c>
      <c r="K76" s="1">
        <f>Tabla1[[#This Row],[Fecha Terminacion
(Inicial)]]+Tabla1[[#This Row],[Prorrogas]]</f>
        <v>45579</v>
      </c>
      <c r="L76" s="2">
        <v>100800000</v>
      </c>
      <c r="M76" s="2">
        <v>11200000</v>
      </c>
      <c r="N76" s="2">
        <v>0</v>
      </c>
      <c r="O76" s="2">
        <f>Tabla1[[#This Row],[Adiciones]]+Tabla1[[#This Row],[Valor Secop]]</f>
        <v>100800000</v>
      </c>
      <c r="P76" s="7">
        <f ca="1">((TODAY()-Tabla1[[#This Row],[Fecha Inicio]])/(Tabla1[[#This Row],[Fecha Terminacion
(Final)]]-Tabla1[[#This Row],[Fecha Inicio]]))</f>
        <v>0.54578754578754574</v>
      </c>
      <c r="Q76" t="s">
        <v>150</v>
      </c>
      <c r="R76" t="s">
        <v>151</v>
      </c>
      <c r="S76" t="s">
        <v>18</v>
      </c>
      <c r="T76" t="s">
        <v>19</v>
      </c>
      <c r="U76" t="s">
        <v>397</v>
      </c>
    </row>
    <row r="77" spans="1:21" x14ac:dyDescent="0.25">
      <c r="A77">
        <v>76</v>
      </c>
      <c r="B77" t="s">
        <v>398</v>
      </c>
      <c r="C77" t="s">
        <v>399</v>
      </c>
      <c r="D77" t="s">
        <v>401</v>
      </c>
      <c r="E77" t="s">
        <v>17</v>
      </c>
      <c r="F77" t="s">
        <v>400</v>
      </c>
      <c r="G77" s="1">
        <v>45303</v>
      </c>
      <c r="H77" s="1">
        <v>45303</v>
      </c>
      <c r="I77" s="1">
        <v>45576</v>
      </c>
      <c r="J77">
        <v>0</v>
      </c>
      <c r="K77" s="1">
        <f>Tabla1[[#This Row],[Fecha Terminacion
(Inicial)]]+Tabla1[[#This Row],[Prorrogas]]</f>
        <v>45576</v>
      </c>
      <c r="L77" s="2">
        <v>49845600</v>
      </c>
      <c r="M77" s="2">
        <v>5538400</v>
      </c>
      <c r="N77" s="2">
        <v>0</v>
      </c>
      <c r="O77" s="2">
        <f>Tabla1[[#This Row],[Adiciones]]+Tabla1[[#This Row],[Valor Secop]]</f>
        <v>49845600</v>
      </c>
      <c r="P77" s="7">
        <f ca="1">((TODAY()-Tabla1[[#This Row],[Fecha Inicio]])/(Tabla1[[#This Row],[Fecha Terminacion
(Final)]]-Tabla1[[#This Row],[Fecha Inicio]]))</f>
        <v>0.5567765567765568</v>
      </c>
      <c r="Q77" t="s">
        <v>15</v>
      </c>
      <c r="R77" t="s">
        <v>402</v>
      </c>
      <c r="S77" t="s">
        <v>18</v>
      </c>
      <c r="T77" t="s">
        <v>19</v>
      </c>
      <c r="U77" t="s">
        <v>403</v>
      </c>
    </row>
    <row r="78" spans="1:21" x14ac:dyDescent="0.25">
      <c r="A78">
        <v>77</v>
      </c>
      <c r="B78" t="s">
        <v>404</v>
      </c>
      <c r="C78" t="s">
        <v>405</v>
      </c>
      <c r="D78" t="s">
        <v>407</v>
      </c>
      <c r="E78" t="s">
        <v>17</v>
      </c>
      <c r="F78" t="s">
        <v>406</v>
      </c>
      <c r="G78" s="1">
        <v>45303</v>
      </c>
      <c r="H78" s="1">
        <v>45306</v>
      </c>
      <c r="I78" s="1">
        <v>45579</v>
      </c>
      <c r="J78">
        <v>0</v>
      </c>
      <c r="K78" s="1">
        <f>Tabla1[[#This Row],[Fecha Terminacion
(Inicial)]]+Tabla1[[#This Row],[Prorrogas]]</f>
        <v>45579</v>
      </c>
      <c r="L78" s="2">
        <v>114987384</v>
      </c>
      <c r="M78" s="2">
        <v>12776376</v>
      </c>
      <c r="N78" s="2">
        <v>0</v>
      </c>
      <c r="O78" s="2">
        <f>Tabla1[[#This Row],[Adiciones]]+Tabla1[[#This Row],[Valor Secop]]</f>
        <v>114987384</v>
      </c>
      <c r="P78" s="7">
        <f ca="1">((TODAY()-Tabla1[[#This Row],[Fecha Inicio]])/(Tabla1[[#This Row],[Fecha Terminacion
(Final)]]-Tabla1[[#This Row],[Fecha Inicio]]))</f>
        <v>0.54578754578754574</v>
      </c>
      <c r="Q78" t="s">
        <v>216</v>
      </c>
      <c r="R78" t="s">
        <v>216</v>
      </c>
      <c r="S78" t="s">
        <v>18</v>
      </c>
      <c r="T78" t="s">
        <v>19</v>
      </c>
      <c r="U78" t="s">
        <v>408</v>
      </c>
    </row>
    <row r="79" spans="1:21" x14ac:dyDescent="0.25">
      <c r="A79">
        <v>78</v>
      </c>
      <c r="B79" t="s">
        <v>409</v>
      </c>
      <c r="C79" t="s">
        <v>410</v>
      </c>
      <c r="D79" t="s">
        <v>412</v>
      </c>
      <c r="E79" t="s">
        <v>17</v>
      </c>
      <c r="F79" t="s">
        <v>411</v>
      </c>
      <c r="G79" s="1">
        <v>45303</v>
      </c>
      <c r="H79" s="1">
        <v>45303</v>
      </c>
      <c r="I79" s="1">
        <v>45576</v>
      </c>
      <c r="J79">
        <v>0</v>
      </c>
      <c r="K79" s="1">
        <f>Tabla1[[#This Row],[Fecha Terminacion
(Inicial)]]+Tabla1[[#This Row],[Prorrogas]]</f>
        <v>45576</v>
      </c>
      <c r="L79" s="2">
        <v>100800000</v>
      </c>
      <c r="M79" s="2">
        <v>11200000</v>
      </c>
      <c r="N79" s="2">
        <v>0</v>
      </c>
      <c r="O79" s="2">
        <f>Tabla1[[#This Row],[Adiciones]]+Tabla1[[#This Row],[Valor Secop]]</f>
        <v>100800000</v>
      </c>
      <c r="P79" s="7">
        <f ca="1">((TODAY()-Tabla1[[#This Row],[Fecha Inicio]])/(Tabla1[[#This Row],[Fecha Terminacion
(Final)]]-Tabla1[[#This Row],[Fecha Inicio]]))</f>
        <v>0.5567765567765568</v>
      </c>
      <c r="Q79" t="s">
        <v>258</v>
      </c>
      <c r="R79" t="s">
        <v>258</v>
      </c>
      <c r="S79" t="s">
        <v>18</v>
      </c>
      <c r="T79" t="s">
        <v>19</v>
      </c>
      <c r="U79" t="s">
        <v>413</v>
      </c>
    </row>
    <row r="80" spans="1:21" x14ac:dyDescent="0.25">
      <c r="A80">
        <v>79</v>
      </c>
      <c r="B80" t="s">
        <v>414</v>
      </c>
      <c r="C80" t="s">
        <v>415</v>
      </c>
      <c r="D80" t="s">
        <v>417</v>
      </c>
      <c r="E80" t="s">
        <v>17</v>
      </c>
      <c r="F80" t="s">
        <v>416</v>
      </c>
      <c r="G80" s="1">
        <v>45303</v>
      </c>
      <c r="H80" s="1">
        <v>45304</v>
      </c>
      <c r="I80" s="1">
        <v>45577</v>
      </c>
      <c r="J80">
        <v>0</v>
      </c>
      <c r="K80" s="1">
        <f>Tabla1[[#This Row],[Fecha Terminacion
(Inicial)]]+Tabla1[[#This Row],[Prorrogas]]</f>
        <v>45577</v>
      </c>
      <c r="L80" s="2">
        <v>40344192</v>
      </c>
      <c r="M80" s="2">
        <v>4482688</v>
      </c>
      <c r="N80" s="2">
        <v>0</v>
      </c>
      <c r="O80" s="2">
        <f>Tabla1[[#This Row],[Adiciones]]+Tabla1[[#This Row],[Valor Secop]]</f>
        <v>40344192</v>
      </c>
      <c r="P80" s="7">
        <f ca="1">((TODAY()-Tabla1[[#This Row],[Fecha Inicio]])/(Tabla1[[#This Row],[Fecha Terminacion
(Final)]]-Tabla1[[#This Row],[Fecha Inicio]]))</f>
        <v>0.55311355311355315</v>
      </c>
      <c r="Q80" t="s">
        <v>15</v>
      </c>
      <c r="R80" t="s">
        <v>402</v>
      </c>
      <c r="S80" t="s">
        <v>18</v>
      </c>
      <c r="T80" t="s">
        <v>19</v>
      </c>
      <c r="U80" t="s">
        <v>418</v>
      </c>
    </row>
    <row r="81" spans="1:21" x14ac:dyDescent="0.25">
      <c r="A81">
        <v>80</v>
      </c>
      <c r="B81" t="s">
        <v>419</v>
      </c>
      <c r="C81" t="s">
        <v>420</v>
      </c>
      <c r="D81" t="s">
        <v>422</v>
      </c>
      <c r="E81" t="s">
        <v>17</v>
      </c>
      <c r="F81" t="s">
        <v>421</v>
      </c>
      <c r="G81" s="1">
        <v>45303</v>
      </c>
      <c r="H81" s="1">
        <v>45303</v>
      </c>
      <c r="I81" s="1">
        <v>45576</v>
      </c>
      <c r="J81">
        <v>0</v>
      </c>
      <c r="K81" s="1">
        <f>Tabla1[[#This Row],[Fecha Terminacion
(Inicial)]]+Tabla1[[#This Row],[Prorrogas]]</f>
        <v>45576</v>
      </c>
      <c r="L81" s="2">
        <v>63504000</v>
      </c>
      <c r="M81" s="2">
        <v>7056000</v>
      </c>
      <c r="N81" s="2">
        <v>0</v>
      </c>
      <c r="O81" s="2">
        <f>Tabla1[[#This Row],[Adiciones]]+Tabla1[[#This Row],[Valor Secop]]</f>
        <v>63504000</v>
      </c>
      <c r="P81" s="7">
        <f ca="1">((TODAY()-Tabla1[[#This Row],[Fecha Inicio]])/(Tabla1[[#This Row],[Fecha Terminacion
(Final)]]-Tabla1[[#This Row],[Fecha Inicio]]))</f>
        <v>0.5567765567765568</v>
      </c>
      <c r="Q81" t="s">
        <v>15</v>
      </c>
      <c r="R81" t="s">
        <v>402</v>
      </c>
      <c r="S81" t="s">
        <v>18</v>
      </c>
      <c r="T81" t="s">
        <v>19</v>
      </c>
      <c r="U81" t="s">
        <v>423</v>
      </c>
    </row>
    <row r="82" spans="1:21" x14ac:dyDescent="0.25">
      <c r="A82">
        <v>81</v>
      </c>
      <c r="B82" t="s">
        <v>424</v>
      </c>
      <c r="C82" t="s">
        <v>425</v>
      </c>
      <c r="D82" t="s">
        <v>314</v>
      </c>
      <c r="E82" t="s">
        <v>427</v>
      </c>
      <c r="F82" t="s">
        <v>426</v>
      </c>
      <c r="G82" s="1">
        <v>45304</v>
      </c>
      <c r="H82" s="1">
        <v>45306</v>
      </c>
      <c r="I82" s="1">
        <v>45579</v>
      </c>
      <c r="J82">
        <v>0</v>
      </c>
      <c r="K82" s="1">
        <f>Tabla1[[#This Row],[Fecha Terminacion
(Inicial)]]+Tabla1[[#This Row],[Prorrogas]]</f>
        <v>45579</v>
      </c>
      <c r="L82" s="2">
        <v>76500000</v>
      </c>
      <c r="M82" s="2">
        <v>8500000</v>
      </c>
      <c r="N82" s="2">
        <v>0</v>
      </c>
      <c r="O82" s="2">
        <f>Tabla1[[#This Row],[Adiciones]]+Tabla1[[#This Row],[Valor Secop]]</f>
        <v>76500000</v>
      </c>
      <c r="P82" s="7">
        <f ca="1">((TODAY()-Tabla1[[#This Row],[Fecha Inicio]])/(Tabla1[[#This Row],[Fecha Terminacion
(Final)]]-Tabla1[[#This Row],[Fecha Inicio]]))</f>
        <v>0.54578754578754574</v>
      </c>
      <c r="Q82" t="s">
        <v>216</v>
      </c>
      <c r="R82" t="s">
        <v>216</v>
      </c>
      <c r="S82" t="s">
        <v>18</v>
      </c>
      <c r="T82" t="s">
        <v>19</v>
      </c>
      <c r="U82" t="s">
        <v>428</v>
      </c>
    </row>
    <row r="83" spans="1:21" x14ac:dyDescent="0.25">
      <c r="A83">
        <v>82</v>
      </c>
      <c r="B83" t="s">
        <v>429</v>
      </c>
      <c r="C83" t="s">
        <v>430</v>
      </c>
      <c r="D83" t="s">
        <v>432</v>
      </c>
      <c r="E83" t="s">
        <v>17</v>
      </c>
      <c r="F83" t="s">
        <v>431</v>
      </c>
      <c r="G83" s="1">
        <v>45303</v>
      </c>
      <c r="H83" s="1">
        <v>45303</v>
      </c>
      <c r="I83" s="1">
        <v>45576</v>
      </c>
      <c r="J83">
        <v>0</v>
      </c>
      <c r="K83" s="1">
        <f>Tabla1[[#This Row],[Fecha Terminacion
(Inicial)]]+Tabla1[[#This Row],[Prorrogas]]</f>
        <v>45576</v>
      </c>
      <c r="L83" s="2">
        <v>49845600</v>
      </c>
      <c r="M83" s="2">
        <v>5538400</v>
      </c>
      <c r="N83" s="2">
        <v>0</v>
      </c>
      <c r="O83" s="2">
        <f>Tabla1[[#This Row],[Adiciones]]+Tabla1[[#This Row],[Valor Secop]]</f>
        <v>49845600</v>
      </c>
      <c r="P83" s="7">
        <f ca="1">((TODAY()-Tabla1[[#This Row],[Fecha Inicio]])/(Tabla1[[#This Row],[Fecha Terminacion
(Final)]]-Tabla1[[#This Row],[Fecha Inicio]]))</f>
        <v>0.5567765567765568</v>
      </c>
      <c r="Q83" t="s">
        <v>15</v>
      </c>
      <c r="R83" t="s">
        <v>402</v>
      </c>
      <c r="S83" t="s">
        <v>18</v>
      </c>
      <c r="T83" t="s">
        <v>19</v>
      </c>
      <c r="U83" t="s">
        <v>433</v>
      </c>
    </row>
    <row r="84" spans="1:21" x14ac:dyDescent="0.25">
      <c r="A84">
        <v>83</v>
      </c>
      <c r="B84" t="s">
        <v>434</v>
      </c>
      <c r="C84" t="s">
        <v>435</v>
      </c>
      <c r="D84" t="s">
        <v>437</v>
      </c>
      <c r="E84" t="s">
        <v>17</v>
      </c>
      <c r="F84" t="s">
        <v>436</v>
      </c>
      <c r="G84" s="1">
        <v>45304</v>
      </c>
      <c r="H84" s="1">
        <v>45304</v>
      </c>
      <c r="I84" s="1">
        <v>45577</v>
      </c>
      <c r="J84">
        <v>0</v>
      </c>
      <c r="K84" s="1">
        <f>Tabla1[[#This Row],[Fecha Terminacion
(Inicial)]]+Tabla1[[#This Row],[Prorrogas]]</f>
        <v>45577</v>
      </c>
      <c r="L84" s="2">
        <v>63504000</v>
      </c>
      <c r="M84" s="2">
        <v>7056000</v>
      </c>
      <c r="N84" s="2">
        <v>0</v>
      </c>
      <c r="O84" s="2">
        <f>Tabla1[[#This Row],[Adiciones]]+Tabla1[[#This Row],[Valor Secop]]</f>
        <v>63504000</v>
      </c>
      <c r="P84" s="7">
        <f ca="1">((TODAY()-Tabla1[[#This Row],[Fecha Inicio]])/(Tabla1[[#This Row],[Fecha Terminacion
(Final)]]-Tabla1[[#This Row],[Fecha Inicio]]))</f>
        <v>0.55311355311355315</v>
      </c>
      <c r="Q84" t="s">
        <v>15</v>
      </c>
      <c r="R84" t="s">
        <v>402</v>
      </c>
      <c r="S84" t="s">
        <v>28</v>
      </c>
      <c r="T84" t="s">
        <v>19</v>
      </c>
      <c r="U84" t="s">
        <v>438</v>
      </c>
    </row>
    <row r="85" spans="1:21" x14ac:dyDescent="0.25">
      <c r="A85">
        <v>84</v>
      </c>
      <c r="B85" t="s">
        <v>439</v>
      </c>
      <c r="C85" t="s">
        <v>440</v>
      </c>
      <c r="D85" t="s">
        <v>442</v>
      </c>
      <c r="E85" t="s">
        <v>17</v>
      </c>
      <c r="F85" t="s">
        <v>441</v>
      </c>
      <c r="G85" s="1">
        <v>45304</v>
      </c>
      <c r="H85" s="1">
        <v>45304</v>
      </c>
      <c r="I85" s="1">
        <v>45577</v>
      </c>
      <c r="J85">
        <v>0</v>
      </c>
      <c r="K85" s="1">
        <f>Tabla1[[#This Row],[Fecha Terminacion
(Inicial)]]+Tabla1[[#This Row],[Prorrogas]]</f>
        <v>45577</v>
      </c>
      <c r="L85" s="2">
        <v>49845600</v>
      </c>
      <c r="M85" s="2">
        <v>5538400</v>
      </c>
      <c r="N85" s="2">
        <v>0</v>
      </c>
      <c r="O85" s="2">
        <f>Tabla1[[#This Row],[Adiciones]]+Tabla1[[#This Row],[Valor Secop]]</f>
        <v>49845600</v>
      </c>
      <c r="P85" s="7">
        <f ca="1">((TODAY()-Tabla1[[#This Row],[Fecha Inicio]])/(Tabla1[[#This Row],[Fecha Terminacion
(Final)]]-Tabla1[[#This Row],[Fecha Inicio]]))</f>
        <v>0.55311355311355315</v>
      </c>
      <c r="Q85" t="s">
        <v>15</v>
      </c>
      <c r="R85" t="s">
        <v>402</v>
      </c>
      <c r="S85" t="s">
        <v>18</v>
      </c>
      <c r="T85" t="s">
        <v>19</v>
      </c>
      <c r="U85" t="s">
        <v>443</v>
      </c>
    </row>
    <row r="86" spans="1:21" x14ac:dyDescent="0.25">
      <c r="A86">
        <v>85</v>
      </c>
      <c r="B86" t="s">
        <v>444</v>
      </c>
      <c r="C86" t="s">
        <v>445</v>
      </c>
      <c r="D86" t="s">
        <v>447</v>
      </c>
      <c r="E86" t="s">
        <v>17</v>
      </c>
      <c r="F86" t="s">
        <v>446</v>
      </c>
      <c r="G86" s="1">
        <v>45302</v>
      </c>
      <c r="H86" s="1">
        <v>45308</v>
      </c>
      <c r="I86" s="1">
        <v>45581</v>
      </c>
      <c r="J86">
        <v>0</v>
      </c>
      <c r="K86" s="1">
        <f>Tabla1[[#This Row],[Fecha Terminacion
(Inicial)]]+Tabla1[[#This Row],[Prorrogas]]</f>
        <v>45581</v>
      </c>
      <c r="L86" s="2">
        <v>100800000</v>
      </c>
      <c r="M86" s="2">
        <v>11200000</v>
      </c>
      <c r="N86" s="2">
        <v>0</v>
      </c>
      <c r="O86" s="2">
        <f>Tabla1[[#This Row],[Adiciones]]+Tabla1[[#This Row],[Valor Secop]]</f>
        <v>100800000</v>
      </c>
      <c r="P86" s="7">
        <f ca="1">((TODAY()-Tabla1[[#This Row],[Fecha Inicio]])/(Tabla1[[#This Row],[Fecha Terminacion
(Final)]]-Tabla1[[#This Row],[Fecha Inicio]]))</f>
        <v>0.53846153846153844</v>
      </c>
      <c r="Q86" t="s">
        <v>448</v>
      </c>
      <c r="R86" t="s">
        <v>449</v>
      </c>
      <c r="S86" t="s">
        <v>18</v>
      </c>
      <c r="T86" t="s">
        <v>19</v>
      </c>
      <c r="U86" t="s">
        <v>450</v>
      </c>
    </row>
    <row r="87" spans="1:21" x14ac:dyDescent="0.25">
      <c r="A87">
        <v>86</v>
      </c>
      <c r="B87" t="s">
        <v>451</v>
      </c>
      <c r="C87" t="s">
        <v>452</v>
      </c>
      <c r="D87" t="s">
        <v>454</v>
      </c>
      <c r="E87" t="s">
        <v>17</v>
      </c>
      <c r="F87" t="s">
        <v>453</v>
      </c>
      <c r="G87" s="1">
        <v>45303</v>
      </c>
      <c r="H87" s="1">
        <v>45306</v>
      </c>
      <c r="I87" s="1">
        <v>45579</v>
      </c>
      <c r="J87">
        <v>0</v>
      </c>
      <c r="K87" s="1">
        <f>Tabla1[[#This Row],[Fecha Terminacion
(Inicial)]]+Tabla1[[#This Row],[Prorrogas]]</f>
        <v>45579</v>
      </c>
      <c r="L87" s="2">
        <v>127091295</v>
      </c>
      <c r="M87" s="2">
        <v>14121255</v>
      </c>
      <c r="N87" s="2">
        <v>0</v>
      </c>
      <c r="O87" s="2">
        <f>Tabla1[[#This Row],[Adiciones]]+Tabla1[[#This Row],[Valor Secop]]</f>
        <v>127091295</v>
      </c>
      <c r="P87" s="7">
        <f ca="1">((TODAY()-Tabla1[[#This Row],[Fecha Inicio]])/(Tabla1[[#This Row],[Fecha Terminacion
(Final)]]-Tabla1[[#This Row],[Fecha Inicio]]))</f>
        <v>0.54578754578754574</v>
      </c>
      <c r="Q87" t="s">
        <v>258</v>
      </c>
      <c r="R87" t="s">
        <v>258</v>
      </c>
      <c r="S87" t="s">
        <v>28</v>
      </c>
      <c r="T87" t="s">
        <v>19</v>
      </c>
      <c r="U87" t="s">
        <v>455</v>
      </c>
    </row>
    <row r="88" spans="1:21" x14ac:dyDescent="0.25">
      <c r="A88">
        <v>87</v>
      </c>
      <c r="B88" t="s">
        <v>456</v>
      </c>
      <c r="C88" t="s">
        <v>457</v>
      </c>
      <c r="D88" t="s">
        <v>459</v>
      </c>
      <c r="E88" t="s">
        <v>17</v>
      </c>
      <c r="F88" t="s">
        <v>458</v>
      </c>
      <c r="G88" s="1">
        <v>45303</v>
      </c>
      <c r="H88" s="1">
        <v>45303</v>
      </c>
      <c r="I88" s="1">
        <v>45485</v>
      </c>
      <c r="J88">
        <v>0</v>
      </c>
      <c r="K88" s="1">
        <f>Tabla1[[#This Row],[Fecha Terminacion
(Inicial)]]+Tabla1[[#This Row],[Prorrogas]]</f>
        <v>45485</v>
      </c>
      <c r="L88" s="2">
        <v>61824000</v>
      </c>
      <c r="M88" s="2">
        <v>10304000</v>
      </c>
      <c r="N88" s="2">
        <v>0</v>
      </c>
      <c r="O88" s="2">
        <f>Tabla1[[#This Row],[Adiciones]]+Tabla1[[#This Row],[Valor Secop]]</f>
        <v>61824000</v>
      </c>
      <c r="P88" s="7">
        <f ca="1">((TODAY()-Tabla1[[#This Row],[Fecha Inicio]])/(Tabla1[[#This Row],[Fecha Terminacion
(Final)]]-Tabla1[[#This Row],[Fecha Inicio]]))</f>
        <v>0.8351648351648352</v>
      </c>
      <c r="Q88" t="s">
        <v>26</v>
      </c>
      <c r="R88" t="s">
        <v>460</v>
      </c>
      <c r="S88" t="s">
        <v>28</v>
      </c>
      <c r="T88" t="s">
        <v>19</v>
      </c>
      <c r="U88" t="s">
        <v>461</v>
      </c>
    </row>
    <row r="89" spans="1:21" x14ac:dyDescent="0.25">
      <c r="A89">
        <v>88</v>
      </c>
      <c r="B89" t="s">
        <v>462</v>
      </c>
      <c r="C89" t="s">
        <v>463</v>
      </c>
      <c r="D89" t="s">
        <v>465</v>
      </c>
      <c r="E89" t="s">
        <v>17</v>
      </c>
      <c r="F89" t="s">
        <v>464</v>
      </c>
      <c r="G89" s="1">
        <v>45302</v>
      </c>
      <c r="H89" s="1">
        <v>45306</v>
      </c>
      <c r="I89" s="1">
        <v>45579</v>
      </c>
      <c r="J89">
        <v>0</v>
      </c>
      <c r="K89" s="1">
        <f>Tabla1[[#This Row],[Fecha Terminacion
(Inicial)]]+Tabla1[[#This Row],[Prorrogas]]</f>
        <v>45579</v>
      </c>
      <c r="L89" s="2">
        <v>40346100</v>
      </c>
      <c r="M89" s="2">
        <v>4482900</v>
      </c>
      <c r="N89" s="2">
        <v>0</v>
      </c>
      <c r="O89" s="2">
        <f>Tabla1[[#This Row],[Adiciones]]+Tabla1[[#This Row],[Valor Secop]]</f>
        <v>40346100</v>
      </c>
      <c r="P89" s="7">
        <f ca="1">((TODAY()-Tabla1[[#This Row],[Fecha Inicio]])/(Tabla1[[#This Row],[Fecha Terminacion
(Final)]]-Tabla1[[#This Row],[Fecha Inicio]]))</f>
        <v>0.54578754578754574</v>
      </c>
      <c r="Q89" t="s">
        <v>26</v>
      </c>
      <c r="R89" t="s">
        <v>466</v>
      </c>
      <c r="S89" t="s">
        <v>18</v>
      </c>
      <c r="T89" t="s">
        <v>19</v>
      </c>
      <c r="U89" t="s">
        <v>467</v>
      </c>
    </row>
    <row r="90" spans="1:21" x14ac:dyDescent="0.25">
      <c r="A90">
        <v>89</v>
      </c>
      <c r="B90" t="s">
        <v>468</v>
      </c>
      <c r="C90" t="s">
        <v>469</v>
      </c>
      <c r="D90" t="s">
        <v>471</v>
      </c>
      <c r="E90" t="s">
        <v>17</v>
      </c>
      <c r="F90" t="s">
        <v>470</v>
      </c>
      <c r="G90" s="1">
        <v>45303</v>
      </c>
      <c r="H90" s="1">
        <v>45303</v>
      </c>
      <c r="I90" s="1">
        <v>45576</v>
      </c>
      <c r="J90">
        <v>0</v>
      </c>
      <c r="K90" s="1">
        <f>Tabla1[[#This Row],[Fecha Terminacion
(Inicial)]]+Tabla1[[#This Row],[Prorrogas]]</f>
        <v>45576</v>
      </c>
      <c r="L90" s="2">
        <v>40346100</v>
      </c>
      <c r="M90" s="2">
        <v>4482900</v>
      </c>
      <c r="N90" s="2">
        <v>0</v>
      </c>
      <c r="O90" s="2">
        <f>Tabla1[[#This Row],[Adiciones]]+Tabla1[[#This Row],[Valor Secop]]</f>
        <v>40346100</v>
      </c>
      <c r="P90" s="7">
        <f ca="1">((TODAY()-Tabla1[[#This Row],[Fecha Inicio]])/(Tabla1[[#This Row],[Fecha Terminacion
(Final)]]-Tabla1[[#This Row],[Fecha Inicio]]))</f>
        <v>0.5567765567765568</v>
      </c>
      <c r="Q90" t="s">
        <v>26</v>
      </c>
      <c r="R90" t="s">
        <v>466</v>
      </c>
      <c r="S90" t="s">
        <v>18</v>
      </c>
      <c r="T90" t="s">
        <v>19</v>
      </c>
      <c r="U90" t="s">
        <v>472</v>
      </c>
    </row>
    <row r="91" spans="1:21" x14ac:dyDescent="0.25">
      <c r="A91">
        <v>90</v>
      </c>
      <c r="B91" t="s">
        <v>473</v>
      </c>
      <c r="C91" t="s">
        <v>474</v>
      </c>
      <c r="D91" t="s">
        <v>476</v>
      </c>
      <c r="E91" t="s">
        <v>17</v>
      </c>
      <c r="F91" t="s">
        <v>475</v>
      </c>
      <c r="G91" s="1">
        <v>45304</v>
      </c>
      <c r="H91" s="1">
        <v>45306</v>
      </c>
      <c r="I91" s="1">
        <v>45580</v>
      </c>
      <c r="J91">
        <v>0</v>
      </c>
      <c r="K91" s="1">
        <f>Tabla1[[#This Row],[Fecha Terminacion
(Inicial)]]+Tabla1[[#This Row],[Prorrogas]]</f>
        <v>45580</v>
      </c>
      <c r="L91" s="2">
        <v>87480000</v>
      </c>
      <c r="M91" s="2">
        <v>9720000</v>
      </c>
      <c r="N91" s="2">
        <v>0</v>
      </c>
      <c r="O91" s="2">
        <f>Tabla1[[#This Row],[Adiciones]]+Tabla1[[#This Row],[Valor Secop]]</f>
        <v>87480000</v>
      </c>
      <c r="P91" s="7">
        <f ca="1">((TODAY()-Tabla1[[#This Row],[Fecha Inicio]])/(Tabla1[[#This Row],[Fecha Terminacion
(Final)]]-Tabla1[[#This Row],[Fecha Inicio]]))</f>
        <v>0.54379562043795615</v>
      </c>
      <c r="Q91" t="s">
        <v>26</v>
      </c>
      <c r="R91" t="s">
        <v>477</v>
      </c>
      <c r="S91" t="s">
        <v>18</v>
      </c>
      <c r="T91" t="s">
        <v>19</v>
      </c>
      <c r="U91" t="s">
        <v>478</v>
      </c>
    </row>
    <row r="92" spans="1:21" x14ac:dyDescent="0.25">
      <c r="A92">
        <v>91</v>
      </c>
      <c r="B92" t="s">
        <v>479</v>
      </c>
      <c r="C92" t="s">
        <v>480</v>
      </c>
      <c r="D92" t="s">
        <v>482</v>
      </c>
      <c r="E92" t="s">
        <v>17</v>
      </c>
      <c r="F92" t="s">
        <v>481</v>
      </c>
      <c r="G92" s="1">
        <v>45303</v>
      </c>
      <c r="H92" s="1">
        <v>45306</v>
      </c>
      <c r="I92" s="1">
        <v>45579</v>
      </c>
      <c r="J92">
        <v>0</v>
      </c>
      <c r="K92" s="1">
        <f>Tabla1[[#This Row],[Fecha Terminacion
(Inicial)]]+Tabla1[[#This Row],[Prorrogas]]</f>
        <v>45579</v>
      </c>
      <c r="L92" s="2">
        <v>90720000</v>
      </c>
      <c r="M92" s="2">
        <v>10080000</v>
      </c>
      <c r="N92" s="2">
        <v>0</v>
      </c>
      <c r="O92" s="2">
        <f>Tabla1[[#This Row],[Adiciones]]+Tabla1[[#This Row],[Valor Secop]]</f>
        <v>90720000</v>
      </c>
      <c r="P92" s="7">
        <f ca="1">((TODAY()-Tabla1[[#This Row],[Fecha Inicio]])/(Tabla1[[#This Row],[Fecha Terminacion
(Final)]]-Tabla1[[#This Row],[Fecha Inicio]]))</f>
        <v>0.54578754578754574</v>
      </c>
      <c r="Q92" t="s">
        <v>150</v>
      </c>
      <c r="R92" t="s">
        <v>151</v>
      </c>
      <c r="S92" t="s">
        <v>18</v>
      </c>
      <c r="T92" t="s">
        <v>19</v>
      </c>
      <c r="U92" t="s">
        <v>483</v>
      </c>
    </row>
    <row r="93" spans="1:21" x14ac:dyDescent="0.25">
      <c r="A93">
        <v>92</v>
      </c>
      <c r="B93" t="s">
        <v>484</v>
      </c>
      <c r="C93" t="s">
        <v>485</v>
      </c>
      <c r="D93" t="s">
        <v>487</v>
      </c>
      <c r="E93" t="s">
        <v>200</v>
      </c>
      <c r="F93" t="s">
        <v>486</v>
      </c>
      <c r="G93" s="1">
        <v>45309</v>
      </c>
      <c r="H93" s="1">
        <v>45309</v>
      </c>
      <c r="I93" s="1">
        <v>45583</v>
      </c>
      <c r="J93">
        <v>0</v>
      </c>
      <c r="K93" s="1">
        <f>Tabla1[[#This Row],[Fecha Terminacion
(Inicial)]]+Tabla1[[#This Row],[Prorrogas]]</f>
        <v>45583</v>
      </c>
      <c r="L93" s="2">
        <v>87480000</v>
      </c>
      <c r="M93" s="2">
        <v>9720000</v>
      </c>
      <c r="N93" s="2">
        <v>0</v>
      </c>
      <c r="O93" s="2">
        <f>Tabla1[[#This Row],[Adiciones]]+Tabla1[[#This Row],[Valor Secop]]</f>
        <v>87480000</v>
      </c>
      <c r="P93" s="7">
        <f ca="1">((TODAY()-Tabla1[[#This Row],[Fecha Inicio]])/(Tabla1[[#This Row],[Fecha Terminacion
(Final)]]-Tabla1[[#This Row],[Fecha Inicio]]))</f>
        <v>0.53284671532846717</v>
      </c>
      <c r="Q93" t="s">
        <v>26</v>
      </c>
      <c r="R93" t="s">
        <v>477</v>
      </c>
      <c r="S93" t="s">
        <v>18</v>
      </c>
      <c r="T93" t="s">
        <v>19</v>
      </c>
      <c r="U93" t="s">
        <v>488</v>
      </c>
    </row>
    <row r="94" spans="1:21" x14ac:dyDescent="0.25">
      <c r="A94">
        <v>93</v>
      </c>
      <c r="B94" t="s">
        <v>489</v>
      </c>
      <c r="C94" t="s">
        <v>490</v>
      </c>
      <c r="D94" t="s">
        <v>492</v>
      </c>
      <c r="E94" t="s">
        <v>17</v>
      </c>
      <c r="F94" t="s">
        <v>491</v>
      </c>
      <c r="G94" s="1">
        <v>45302</v>
      </c>
      <c r="H94" s="1">
        <v>45306</v>
      </c>
      <c r="I94" s="1">
        <v>45579</v>
      </c>
      <c r="J94">
        <v>0</v>
      </c>
      <c r="K94" s="1">
        <f>Tabla1[[#This Row],[Fecha Terminacion
(Inicial)]]+Tabla1[[#This Row],[Prorrogas]]</f>
        <v>45579</v>
      </c>
      <c r="L94" s="2">
        <v>83574000</v>
      </c>
      <c r="M94" s="2">
        <v>9286000</v>
      </c>
      <c r="N94" s="2">
        <v>0</v>
      </c>
      <c r="O94" s="2">
        <f>Tabla1[[#This Row],[Adiciones]]+Tabla1[[#This Row],[Valor Secop]]</f>
        <v>83574000</v>
      </c>
      <c r="P94" s="7">
        <f ca="1">((TODAY()-Tabla1[[#This Row],[Fecha Inicio]])/(Tabla1[[#This Row],[Fecha Terminacion
(Final)]]-Tabla1[[#This Row],[Fecha Inicio]]))</f>
        <v>0.54578754578754574</v>
      </c>
      <c r="Q94" t="s">
        <v>26</v>
      </c>
      <c r="R94" t="s">
        <v>466</v>
      </c>
      <c r="S94" t="s">
        <v>28</v>
      </c>
      <c r="T94" t="s">
        <v>19</v>
      </c>
      <c r="U94" t="s">
        <v>493</v>
      </c>
    </row>
    <row r="95" spans="1:21" x14ac:dyDescent="0.25">
      <c r="A95">
        <v>94</v>
      </c>
      <c r="B95" t="s">
        <v>494</v>
      </c>
      <c r="C95" t="s">
        <v>495</v>
      </c>
      <c r="D95" t="s">
        <v>497</v>
      </c>
      <c r="E95" t="s">
        <v>17</v>
      </c>
      <c r="F95" t="s">
        <v>496</v>
      </c>
      <c r="G95" s="1">
        <v>45303</v>
      </c>
      <c r="H95" s="1">
        <v>45303</v>
      </c>
      <c r="I95" s="1">
        <v>45577</v>
      </c>
      <c r="J95">
        <v>0</v>
      </c>
      <c r="K95" s="1">
        <f>Tabla1[[#This Row],[Fecha Terminacion
(Inicial)]]+Tabla1[[#This Row],[Prorrogas]]</f>
        <v>45577</v>
      </c>
      <c r="L95" s="2">
        <v>63000000</v>
      </c>
      <c r="M95" s="2">
        <v>7000000</v>
      </c>
      <c r="N95" s="2">
        <v>0</v>
      </c>
      <c r="O95" s="2">
        <f>Tabla1[[#This Row],[Adiciones]]+Tabla1[[#This Row],[Valor Secop]]</f>
        <v>63000000</v>
      </c>
      <c r="P95" s="7">
        <f ca="1">((TODAY()-Tabla1[[#This Row],[Fecha Inicio]])/(Tabla1[[#This Row],[Fecha Terminacion
(Final)]]-Tabla1[[#This Row],[Fecha Inicio]]))</f>
        <v>0.55474452554744524</v>
      </c>
      <c r="Q95" t="s">
        <v>26</v>
      </c>
      <c r="R95" t="s">
        <v>466</v>
      </c>
      <c r="S95" t="s">
        <v>28</v>
      </c>
      <c r="T95" t="s">
        <v>19</v>
      </c>
      <c r="U95" t="s">
        <v>498</v>
      </c>
    </row>
    <row r="96" spans="1:21" x14ac:dyDescent="0.25">
      <c r="A96">
        <v>95</v>
      </c>
      <c r="B96" t="s">
        <v>499</v>
      </c>
      <c r="C96" t="s">
        <v>500</v>
      </c>
      <c r="D96" t="s">
        <v>502</v>
      </c>
      <c r="E96" t="s">
        <v>139</v>
      </c>
      <c r="F96" t="s">
        <v>501</v>
      </c>
      <c r="G96" s="1">
        <v>45303</v>
      </c>
      <c r="H96" s="1">
        <v>45306</v>
      </c>
      <c r="I96" s="1">
        <v>45579</v>
      </c>
      <c r="J96">
        <v>0</v>
      </c>
      <c r="K96" s="1">
        <f>Tabla1[[#This Row],[Fecha Terminacion
(Inicial)]]+Tabla1[[#This Row],[Prorrogas]]</f>
        <v>45579</v>
      </c>
      <c r="L96" s="2">
        <v>70200000</v>
      </c>
      <c r="M96" s="2">
        <v>7800000</v>
      </c>
      <c r="N96" s="2">
        <v>0</v>
      </c>
      <c r="O96" s="2">
        <f>Tabla1[[#This Row],[Adiciones]]+Tabla1[[#This Row],[Valor Secop]]</f>
        <v>70200000</v>
      </c>
      <c r="P96" s="7">
        <f ca="1">((TODAY()-Tabla1[[#This Row],[Fecha Inicio]])/(Tabla1[[#This Row],[Fecha Terminacion
(Final)]]-Tabla1[[#This Row],[Fecha Inicio]]))</f>
        <v>0.54578754578754574</v>
      </c>
      <c r="Q96" t="s">
        <v>448</v>
      </c>
      <c r="R96" t="s">
        <v>449</v>
      </c>
      <c r="S96" t="s">
        <v>18</v>
      </c>
      <c r="T96" t="s">
        <v>19</v>
      </c>
      <c r="U96" t="s">
        <v>503</v>
      </c>
    </row>
    <row r="97" spans="1:21" x14ac:dyDescent="0.25">
      <c r="A97">
        <v>96</v>
      </c>
      <c r="B97" t="s">
        <v>504</v>
      </c>
      <c r="C97" t="s">
        <v>505</v>
      </c>
      <c r="D97" t="s">
        <v>507</v>
      </c>
      <c r="E97" t="s">
        <v>17</v>
      </c>
      <c r="F97" t="s">
        <v>506</v>
      </c>
      <c r="G97" s="1">
        <v>45304</v>
      </c>
      <c r="H97" s="1">
        <v>45306</v>
      </c>
      <c r="I97" s="1">
        <v>45581</v>
      </c>
      <c r="J97">
        <v>0</v>
      </c>
      <c r="K97" s="1">
        <f>Tabla1[[#This Row],[Fecha Terminacion
(Inicial)]]+Tabla1[[#This Row],[Prorrogas]]</f>
        <v>45581</v>
      </c>
      <c r="L97" s="2">
        <v>77608440</v>
      </c>
      <c r="M97" s="2">
        <v>8623160</v>
      </c>
      <c r="N97" s="2">
        <v>0</v>
      </c>
      <c r="O97" s="2">
        <f>Tabla1[[#This Row],[Adiciones]]+Tabla1[[#This Row],[Valor Secop]]</f>
        <v>77608440</v>
      </c>
      <c r="P97" s="7">
        <f ca="1">((TODAY()-Tabla1[[#This Row],[Fecha Inicio]])/(Tabla1[[#This Row],[Fecha Terminacion
(Final)]]-Tabla1[[#This Row],[Fecha Inicio]]))</f>
        <v>0.54181818181818187</v>
      </c>
      <c r="Q97" t="s">
        <v>269</v>
      </c>
      <c r="R97" t="s">
        <v>269</v>
      </c>
      <c r="S97" t="s">
        <v>18</v>
      </c>
      <c r="T97" t="s">
        <v>19</v>
      </c>
      <c r="U97" t="s">
        <v>508</v>
      </c>
    </row>
    <row r="98" spans="1:21" x14ac:dyDescent="0.25">
      <c r="A98">
        <v>97</v>
      </c>
      <c r="B98" t="s">
        <v>509</v>
      </c>
      <c r="C98" t="s">
        <v>510</v>
      </c>
      <c r="D98" t="s">
        <v>512</v>
      </c>
      <c r="E98" t="s">
        <v>17</v>
      </c>
      <c r="F98" t="s">
        <v>511</v>
      </c>
      <c r="G98" s="1">
        <v>45309</v>
      </c>
      <c r="H98" s="1">
        <v>45309</v>
      </c>
      <c r="I98" s="1">
        <v>45583</v>
      </c>
      <c r="J98">
        <v>0</v>
      </c>
      <c r="K98" s="1">
        <f>Tabla1[[#This Row],[Fecha Terminacion
(Inicial)]]+Tabla1[[#This Row],[Prorrogas]]</f>
        <v>45583</v>
      </c>
      <c r="L98" s="2">
        <v>97372800</v>
      </c>
      <c r="M98" s="2">
        <v>10819200</v>
      </c>
      <c r="N98" s="2">
        <v>0</v>
      </c>
      <c r="O98" s="2">
        <f>Tabla1[[#This Row],[Adiciones]]+Tabla1[[#This Row],[Valor Secop]]</f>
        <v>97372800</v>
      </c>
      <c r="P98" s="7">
        <f ca="1">((TODAY()-Tabla1[[#This Row],[Fecha Inicio]])/(Tabla1[[#This Row],[Fecha Terminacion
(Final)]]-Tabla1[[#This Row],[Fecha Inicio]]))</f>
        <v>0.53284671532846717</v>
      </c>
      <c r="Q98" t="s">
        <v>513</v>
      </c>
      <c r="R98" t="s">
        <v>513</v>
      </c>
      <c r="S98" t="s">
        <v>18</v>
      </c>
      <c r="T98" t="s">
        <v>19</v>
      </c>
      <c r="U98" t="s">
        <v>514</v>
      </c>
    </row>
    <row r="99" spans="1:21" x14ac:dyDescent="0.25">
      <c r="A99">
        <v>98</v>
      </c>
      <c r="B99" t="s">
        <v>515</v>
      </c>
      <c r="C99" t="s">
        <v>516</v>
      </c>
      <c r="D99" t="s">
        <v>518</v>
      </c>
      <c r="E99" t="s">
        <v>17</v>
      </c>
      <c r="F99" t="s">
        <v>517</v>
      </c>
      <c r="G99" s="1">
        <v>45304</v>
      </c>
      <c r="H99" s="1">
        <v>45309</v>
      </c>
      <c r="I99" s="1">
        <v>45584</v>
      </c>
      <c r="J99">
        <v>0</v>
      </c>
      <c r="K99" s="1">
        <f>Tabla1[[#This Row],[Fecha Terminacion
(Inicial)]]+Tabla1[[#This Row],[Prorrogas]]</f>
        <v>45584</v>
      </c>
      <c r="L99" s="2">
        <v>100800000</v>
      </c>
      <c r="M99" s="2">
        <v>11200000</v>
      </c>
      <c r="N99" s="2">
        <v>0</v>
      </c>
      <c r="O99" s="2">
        <f>Tabla1[[#This Row],[Adiciones]]+Tabla1[[#This Row],[Valor Secop]]</f>
        <v>100800000</v>
      </c>
      <c r="P99" s="7">
        <f ca="1">((TODAY()-Tabla1[[#This Row],[Fecha Inicio]])/(Tabla1[[#This Row],[Fecha Terminacion
(Final)]]-Tabla1[[#This Row],[Fecha Inicio]]))</f>
        <v>0.53090909090909089</v>
      </c>
      <c r="Q99" t="s">
        <v>269</v>
      </c>
      <c r="R99" t="s">
        <v>269</v>
      </c>
      <c r="S99" t="s">
        <v>18</v>
      </c>
      <c r="T99" t="s">
        <v>19</v>
      </c>
      <c r="U99" t="s">
        <v>519</v>
      </c>
    </row>
    <row r="100" spans="1:21" x14ac:dyDescent="0.25">
      <c r="A100">
        <v>99</v>
      </c>
      <c r="B100" t="s">
        <v>520</v>
      </c>
      <c r="C100" t="s">
        <v>521</v>
      </c>
      <c r="D100" t="s">
        <v>523</v>
      </c>
      <c r="E100" t="s">
        <v>17</v>
      </c>
      <c r="F100" t="s">
        <v>522</v>
      </c>
      <c r="G100" s="1">
        <v>45303</v>
      </c>
      <c r="H100" s="1">
        <v>45306</v>
      </c>
      <c r="I100" s="1">
        <v>45579</v>
      </c>
      <c r="J100">
        <v>0</v>
      </c>
      <c r="K100" s="1">
        <f>Tabla1[[#This Row],[Fecha Terminacion
(Inicial)]]+Tabla1[[#This Row],[Prorrogas]]</f>
        <v>45579</v>
      </c>
      <c r="L100" s="2">
        <v>89548200</v>
      </c>
      <c r="M100" s="2">
        <v>9949800</v>
      </c>
      <c r="N100" s="2">
        <v>0</v>
      </c>
      <c r="O100" s="2">
        <f>Tabla1[[#This Row],[Adiciones]]+Tabla1[[#This Row],[Valor Secop]]</f>
        <v>89548200</v>
      </c>
      <c r="P100" s="7">
        <f ca="1">((TODAY()-Tabla1[[#This Row],[Fecha Inicio]])/(Tabla1[[#This Row],[Fecha Terminacion
(Final)]]-Tabla1[[#This Row],[Fecha Inicio]]))</f>
        <v>0.54578754578754574</v>
      </c>
      <c r="Q100" t="s">
        <v>15</v>
      </c>
      <c r="R100" t="s">
        <v>524</v>
      </c>
      <c r="S100" t="s">
        <v>18</v>
      </c>
      <c r="T100" t="s">
        <v>19</v>
      </c>
      <c r="U100" t="s">
        <v>525</v>
      </c>
    </row>
    <row r="101" spans="1:21" x14ac:dyDescent="0.25">
      <c r="A101">
        <v>100</v>
      </c>
      <c r="B101" t="s">
        <v>526</v>
      </c>
      <c r="C101" t="s">
        <v>527</v>
      </c>
      <c r="D101" t="s">
        <v>529</v>
      </c>
      <c r="E101" t="s">
        <v>17</v>
      </c>
      <c r="F101" t="s">
        <v>528</v>
      </c>
      <c r="G101" s="1">
        <v>45303</v>
      </c>
      <c r="H101" s="1">
        <v>45303</v>
      </c>
      <c r="I101" s="1">
        <v>45576</v>
      </c>
      <c r="J101">
        <v>0</v>
      </c>
      <c r="K101" s="1">
        <f>Tabla1[[#This Row],[Fecha Terminacion
(Inicial)]]+Tabla1[[#This Row],[Prorrogas]]</f>
        <v>45576</v>
      </c>
      <c r="L101" s="2">
        <v>63504000</v>
      </c>
      <c r="M101" s="2">
        <v>7056000</v>
      </c>
      <c r="N101" s="2">
        <v>0</v>
      </c>
      <c r="O101" s="2">
        <f>Tabla1[[#This Row],[Adiciones]]+Tabla1[[#This Row],[Valor Secop]]</f>
        <v>63504000</v>
      </c>
      <c r="P101" s="7">
        <f ca="1">((TODAY()-Tabla1[[#This Row],[Fecha Inicio]])/(Tabla1[[#This Row],[Fecha Terminacion
(Final)]]-Tabla1[[#This Row],[Fecha Inicio]]))</f>
        <v>0.5567765567765568</v>
      </c>
      <c r="Q101" t="s">
        <v>15</v>
      </c>
      <c r="R101" t="s">
        <v>402</v>
      </c>
      <c r="S101" t="s">
        <v>18</v>
      </c>
      <c r="T101" t="s">
        <v>19</v>
      </c>
      <c r="U101" t="s">
        <v>530</v>
      </c>
    </row>
    <row r="102" spans="1:21" x14ac:dyDescent="0.25">
      <c r="A102">
        <v>101</v>
      </c>
      <c r="B102" t="s">
        <v>531</v>
      </c>
      <c r="C102" t="s">
        <v>532</v>
      </c>
      <c r="D102" t="s">
        <v>534</v>
      </c>
      <c r="E102" t="s">
        <v>17</v>
      </c>
      <c r="F102" t="s">
        <v>533</v>
      </c>
      <c r="G102" s="1">
        <v>45307</v>
      </c>
      <c r="H102" s="1">
        <v>45308</v>
      </c>
      <c r="I102" s="1">
        <v>45581</v>
      </c>
      <c r="J102">
        <v>0</v>
      </c>
      <c r="K102" s="1">
        <f>Tabla1[[#This Row],[Fecha Terminacion
(Inicial)]]+Tabla1[[#This Row],[Prorrogas]]</f>
        <v>45581</v>
      </c>
      <c r="L102" s="2">
        <v>100865700</v>
      </c>
      <c r="M102" s="2">
        <v>11424000</v>
      </c>
      <c r="N102" s="2">
        <v>0</v>
      </c>
      <c r="O102" s="2">
        <f>Tabla1[[#This Row],[Adiciones]]+Tabla1[[#This Row],[Valor Secop]]</f>
        <v>100865700</v>
      </c>
      <c r="P102" s="7">
        <f ca="1">((TODAY()-Tabla1[[#This Row],[Fecha Inicio]])/(Tabla1[[#This Row],[Fecha Terminacion
(Final)]]-Tabla1[[#This Row],[Fecha Inicio]]))</f>
        <v>0.53846153846153844</v>
      </c>
      <c r="Q102" t="s">
        <v>150</v>
      </c>
      <c r="R102" t="s">
        <v>151</v>
      </c>
      <c r="S102" t="s">
        <v>18</v>
      </c>
      <c r="T102" t="s">
        <v>19</v>
      </c>
      <c r="U102" t="s">
        <v>535</v>
      </c>
    </row>
    <row r="103" spans="1:21" x14ac:dyDescent="0.25">
      <c r="A103">
        <v>102</v>
      </c>
      <c r="B103" t="s">
        <v>536</v>
      </c>
      <c r="C103" t="s">
        <v>537</v>
      </c>
      <c r="D103" t="s">
        <v>539</v>
      </c>
      <c r="E103" t="s">
        <v>17</v>
      </c>
      <c r="F103" t="s">
        <v>538</v>
      </c>
      <c r="G103" s="1">
        <v>45303</v>
      </c>
      <c r="H103" s="1">
        <v>45306</v>
      </c>
      <c r="I103" s="1">
        <v>45579</v>
      </c>
      <c r="J103">
        <v>0</v>
      </c>
      <c r="K103" s="1">
        <f>Tabla1[[#This Row],[Fecha Terminacion
(Inicial)]]+Tabla1[[#This Row],[Prorrogas]]</f>
        <v>45579</v>
      </c>
      <c r="L103" s="2">
        <v>90654480</v>
      </c>
      <c r="M103" s="2">
        <v>10072720</v>
      </c>
      <c r="N103" s="2">
        <v>0</v>
      </c>
      <c r="O103" s="2">
        <f>Tabla1[[#This Row],[Adiciones]]+Tabla1[[#This Row],[Valor Secop]]</f>
        <v>90654480</v>
      </c>
      <c r="P103" s="7">
        <f ca="1">((TODAY()-Tabla1[[#This Row],[Fecha Inicio]])/(Tabla1[[#This Row],[Fecha Terminacion
(Final)]]-Tabla1[[#This Row],[Fecha Inicio]]))</f>
        <v>0.54578754578754574</v>
      </c>
      <c r="Q103" t="s">
        <v>150</v>
      </c>
      <c r="R103" t="s">
        <v>151</v>
      </c>
      <c r="S103" t="s">
        <v>18</v>
      </c>
      <c r="T103" t="s">
        <v>19</v>
      </c>
      <c r="U103" t="s">
        <v>540</v>
      </c>
    </row>
    <row r="104" spans="1:21" x14ac:dyDescent="0.25">
      <c r="A104">
        <v>103</v>
      </c>
      <c r="B104" t="s">
        <v>541</v>
      </c>
      <c r="C104" t="s">
        <v>542</v>
      </c>
      <c r="D104" t="s">
        <v>544</v>
      </c>
      <c r="E104" t="s">
        <v>17</v>
      </c>
      <c r="F104" t="s">
        <v>543</v>
      </c>
      <c r="G104" s="1">
        <v>45303</v>
      </c>
      <c r="H104" s="1">
        <v>45306</v>
      </c>
      <c r="I104" s="1">
        <v>45579</v>
      </c>
      <c r="J104">
        <v>0</v>
      </c>
      <c r="K104" s="1">
        <f>Tabla1[[#This Row],[Fecha Terminacion
(Inicial)]]+Tabla1[[#This Row],[Prorrogas]]</f>
        <v>45579</v>
      </c>
      <c r="L104" s="2">
        <v>89548200</v>
      </c>
      <c r="M104" s="2">
        <v>9949800</v>
      </c>
      <c r="N104" s="2">
        <v>0</v>
      </c>
      <c r="O104" s="2">
        <f>Tabla1[[#This Row],[Adiciones]]+Tabla1[[#This Row],[Valor Secop]]</f>
        <v>89548200</v>
      </c>
      <c r="P104" s="7">
        <f ca="1">((TODAY()-Tabla1[[#This Row],[Fecha Inicio]])/(Tabla1[[#This Row],[Fecha Terminacion
(Final)]]-Tabla1[[#This Row],[Fecha Inicio]]))</f>
        <v>0.54578754578754574</v>
      </c>
      <c r="Q104" t="s">
        <v>15</v>
      </c>
      <c r="R104" t="s">
        <v>524</v>
      </c>
      <c r="S104" t="s">
        <v>18</v>
      </c>
      <c r="T104" t="s">
        <v>19</v>
      </c>
      <c r="U104" t="s">
        <v>545</v>
      </c>
    </row>
    <row r="105" spans="1:21" x14ac:dyDescent="0.25">
      <c r="A105">
        <v>104</v>
      </c>
      <c r="B105" t="s">
        <v>546</v>
      </c>
      <c r="C105" t="s">
        <v>547</v>
      </c>
      <c r="D105" t="s">
        <v>549</v>
      </c>
      <c r="E105" t="s">
        <v>200</v>
      </c>
      <c r="F105" t="s">
        <v>548</v>
      </c>
      <c r="G105" s="1">
        <v>45303</v>
      </c>
      <c r="H105" s="1">
        <v>45306</v>
      </c>
      <c r="I105" s="1">
        <v>45579</v>
      </c>
      <c r="J105">
        <v>0</v>
      </c>
      <c r="K105" s="1">
        <f>Tabla1[[#This Row],[Fecha Terminacion
(Inicial)]]+Tabla1[[#This Row],[Prorrogas]]</f>
        <v>45579</v>
      </c>
      <c r="L105" s="2">
        <v>70200000</v>
      </c>
      <c r="M105" s="2">
        <v>7800000</v>
      </c>
      <c r="N105" s="2">
        <v>0</v>
      </c>
      <c r="O105" s="2">
        <f>Tabla1[[#This Row],[Adiciones]]+Tabla1[[#This Row],[Valor Secop]]</f>
        <v>70200000</v>
      </c>
      <c r="P105" s="7">
        <f ca="1">((TODAY()-Tabla1[[#This Row],[Fecha Inicio]])/(Tabla1[[#This Row],[Fecha Terminacion
(Final)]]-Tabla1[[#This Row],[Fecha Inicio]]))</f>
        <v>0.54578754578754574</v>
      </c>
      <c r="Q105" t="s">
        <v>448</v>
      </c>
      <c r="R105" t="s">
        <v>449</v>
      </c>
      <c r="S105" t="s">
        <v>28</v>
      </c>
      <c r="T105" t="s">
        <v>19</v>
      </c>
      <c r="U105" t="s">
        <v>550</v>
      </c>
    </row>
    <row r="106" spans="1:21" x14ac:dyDescent="0.25">
      <c r="A106">
        <v>105</v>
      </c>
      <c r="B106" t="s">
        <v>551</v>
      </c>
      <c r="C106" t="s">
        <v>552</v>
      </c>
      <c r="D106" t="s">
        <v>554</v>
      </c>
      <c r="E106" t="s">
        <v>17</v>
      </c>
      <c r="F106" t="s">
        <v>553</v>
      </c>
      <c r="G106" s="1">
        <v>45303</v>
      </c>
      <c r="H106" s="1">
        <v>45304</v>
      </c>
      <c r="I106" s="1">
        <v>45562</v>
      </c>
      <c r="J106">
        <v>0</v>
      </c>
      <c r="K106" s="1">
        <f>Tabla1[[#This Row],[Fecha Terminacion
(Inicial)]]+Tabla1[[#This Row],[Prorrogas]]</f>
        <v>45562</v>
      </c>
      <c r="L106" s="2">
        <v>76500000</v>
      </c>
      <c r="M106" s="2">
        <v>9000000</v>
      </c>
      <c r="N106" s="2">
        <v>0</v>
      </c>
      <c r="O106" s="2">
        <f>Tabla1[[#This Row],[Adiciones]]+Tabla1[[#This Row],[Valor Secop]]</f>
        <v>76500000</v>
      </c>
      <c r="P106" s="7">
        <f ca="1">((TODAY()-Tabla1[[#This Row],[Fecha Inicio]])/(Tabla1[[#This Row],[Fecha Terminacion
(Final)]]-Tabla1[[#This Row],[Fecha Inicio]]))</f>
        <v>0.5852713178294574</v>
      </c>
      <c r="Q106" t="s">
        <v>555</v>
      </c>
      <c r="R106" t="s">
        <v>555</v>
      </c>
      <c r="S106" t="s">
        <v>18</v>
      </c>
      <c r="T106" t="s">
        <v>19</v>
      </c>
      <c r="U106" t="s">
        <v>556</v>
      </c>
    </row>
    <row r="107" spans="1:21" x14ac:dyDescent="0.25">
      <c r="A107">
        <v>106</v>
      </c>
      <c r="B107" t="s">
        <v>557</v>
      </c>
      <c r="C107" t="s">
        <v>558</v>
      </c>
      <c r="D107" t="s">
        <v>560</v>
      </c>
      <c r="E107" t="s">
        <v>17</v>
      </c>
      <c r="F107" t="s">
        <v>559</v>
      </c>
      <c r="G107" s="1">
        <v>45303</v>
      </c>
      <c r="H107" s="1">
        <v>45306</v>
      </c>
      <c r="I107" s="1">
        <v>45579</v>
      </c>
      <c r="J107">
        <v>0</v>
      </c>
      <c r="K107" s="1">
        <f>Tabla1[[#This Row],[Fecha Terminacion
(Inicial)]]+Tabla1[[#This Row],[Prorrogas]]</f>
        <v>45579</v>
      </c>
      <c r="L107" s="2">
        <v>97320987</v>
      </c>
      <c r="M107" s="2">
        <v>10813443</v>
      </c>
      <c r="N107" s="2">
        <v>0</v>
      </c>
      <c r="O107" s="2">
        <f>Tabla1[[#This Row],[Adiciones]]+Tabla1[[#This Row],[Valor Secop]]</f>
        <v>97320987</v>
      </c>
      <c r="P107" s="7">
        <f ca="1">((TODAY()-Tabla1[[#This Row],[Fecha Inicio]])/(Tabla1[[#This Row],[Fecha Terminacion
(Final)]]-Tabla1[[#This Row],[Fecha Inicio]]))</f>
        <v>0.54578754578754574</v>
      </c>
      <c r="Q107" t="s">
        <v>26</v>
      </c>
      <c r="R107" t="s">
        <v>27</v>
      </c>
      <c r="S107" t="s">
        <v>18</v>
      </c>
      <c r="T107" t="s">
        <v>19</v>
      </c>
      <c r="U107" t="s">
        <v>561</v>
      </c>
    </row>
    <row r="108" spans="1:21" x14ac:dyDescent="0.25">
      <c r="A108">
        <v>107</v>
      </c>
      <c r="B108" t="s">
        <v>562</v>
      </c>
      <c r="C108" t="s">
        <v>563</v>
      </c>
      <c r="D108" t="s">
        <v>565</v>
      </c>
      <c r="E108" t="s">
        <v>17</v>
      </c>
      <c r="F108" t="s">
        <v>564</v>
      </c>
      <c r="G108" s="1">
        <v>45303</v>
      </c>
      <c r="H108" s="1">
        <v>45306</v>
      </c>
      <c r="I108" s="1">
        <v>45579</v>
      </c>
      <c r="J108">
        <v>0</v>
      </c>
      <c r="K108" s="1">
        <f>Tabla1[[#This Row],[Fecha Terminacion
(Inicial)]]+Tabla1[[#This Row],[Prorrogas]]</f>
        <v>45579</v>
      </c>
      <c r="L108" s="2">
        <v>99100008</v>
      </c>
      <c r="M108" s="2">
        <v>10011112</v>
      </c>
      <c r="N108" s="2">
        <v>0</v>
      </c>
      <c r="O108" s="2">
        <f>Tabla1[[#This Row],[Adiciones]]+Tabla1[[#This Row],[Valor Secop]]</f>
        <v>99100008</v>
      </c>
      <c r="P108" s="7">
        <f ca="1">((TODAY()-Tabla1[[#This Row],[Fecha Inicio]])/(Tabla1[[#This Row],[Fecha Terminacion
(Final)]]-Tabla1[[#This Row],[Fecha Inicio]]))</f>
        <v>0.54578754578754574</v>
      </c>
      <c r="Q108" t="s">
        <v>26</v>
      </c>
      <c r="R108" t="s">
        <v>27</v>
      </c>
      <c r="S108" t="s">
        <v>28</v>
      </c>
      <c r="T108" t="s">
        <v>19</v>
      </c>
      <c r="U108" t="s">
        <v>566</v>
      </c>
    </row>
    <row r="109" spans="1:21" x14ac:dyDescent="0.25">
      <c r="A109">
        <v>108</v>
      </c>
      <c r="B109" t="s">
        <v>567</v>
      </c>
      <c r="C109" t="s">
        <v>568</v>
      </c>
      <c r="D109" t="s">
        <v>570</v>
      </c>
      <c r="E109" t="s">
        <v>17</v>
      </c>
      <c r="F109" t="s">
        <v>569</v>
      </c>
      <c r="G109" s="1">
        <v>45304</v>
      </c>
      <c r="H109" s="1">
        <v>45306</v>
      </c>
      <c r="I109" s="1">
        <v>45581</v>
      </c>
      <c r="J109">
        <v>0</v>
      </c>
      <c r="K109" s="1">
        <f>Tabla1[[#This Row],[Fecha Terminacion
(Inicial)]]+Tabla1[[#This Row],[Prorrogas]]</f>
        <v>45581</v>
      </c>
      <c r="L109" s="2">
        <v>92810187</v>
      </c>
      <c r="M109" s="2">
        <v>10312243</v>
      </c>
      <c r="N109" s="2">
        <v>0</v>
      </c>
      <c r="O109" s="2">
        <f>Tabla1[[#This Row],[Adiciones]]+Tabla1[[#This Row],[Valor Secop]]</f>
        <v>92810187</v>
      </c>
      <c r="P109" s="7">
        <f ca="1">((TODAY()-Tabla1[[#This Row],[Fecha Inicio]])/(Tabla1[[#This Row],[Fecha Terminacion
(Final)]]-Tabla1[[#This Row],[Fecha Inicio]]))</f>
        <v>0.54181818181818187</v>
      </c>
      <c r="Q109" t="s">
        <v>269</v>
      </c>
      <c r="R109" t="s">
        <v>269</v>
      </c>
      <c r="S109" t="s">
        <v>18</v>
      </c>
      <c r="T109" t="s">
        <v>19</v>
      </c>
      <c r="U109" t="s">
        <v>571</v>
      </c>
    </row>
    <row r="110" spans="1:21" x14ac:dyDescent="0.25">
      <c r="A110">
        <v>109</v>
      </c>
      <c r="B110" t="s">
        <v>572</v>
      </c>
      <c r="C110" t="s">
        <v>573</v>
      </c>
      <c r="D110" t="s">
        <v>575</v>
      </c>
      <c r="E110" t="s">
        <v>17</v>
      </c>
      <c r="F110" t="s">
        <v>574</v>
      </c>
      <c r="G110" s="1">
        <v>45303</v>
      </c>
      <c r="H110" s="1">
        <v>45304</v>
      </c>
      <c r="I110" s="1">
        <v>45576</v>
      </c>
      <c r="J110">
        <v>0</v>
      </c>
      <c r="K110" s="1">
        <f>Tabla1[[#This Row],[Fecha Terminacion
(Inicial)]]+Tabla1[[#This Row],[Prorrogas]]</f>
        <v>45576</v>
      </c>
      <c r="L110" s="2">
        <v>102912660</v>
      </c>
      <c r="M110" s="2">
        <v>11434740</v>
      </c>
      <c r="N110" s="2">
        <v>0</v>
      </c>
      <c r="O110" s="2">
        <f>Tabla1[[#This Row],[Adiciones]]+Tabla1[[#This Row],[Valor Secop]]</f>
        <v>102912660</v>
      </c>
      <c r="P110" s="7">
        <f ca="1">((TODAY()-Tabla1[[#This Row],[Fecha Inicio]])/(Tabla1[[#This Row],[Fecha Terminacion
(Final)]]-Tabla1[[#This Row],[Fecha Inicio]]))</f>
        <v>0.55514705882352944</v>
      </c>
      <c r="Q110" t="s">
        <v>555</v>
      </c>
      <c r="R110" t="s">
        <v>555</v>
      </c>
      <c r="S110" t="s">
        <v>18</v>
      </c>
      <c r="T110" t="s">
        <v>19</v>
      </c>
      <c r="U110" t="s">
        <v>576</v>
      </c>
    </row>
    <row r="111" spans="1:21" x14ac:dyDescent="0.25">
      <c r="A111">
        <v>110</v>
      </c>
      <c r="B111" t="s">
        <v>577</v>
      </c>
      <c r="C111" t="s">
        <v>578</v>
      </c>
      <c r="D111" t="s">
        <v>401</v>
      </c>
      <c r="E111" t="s">
        <v>17</v>
      </c>
      <c r="F111" t="s">
        <v>579</v>
      </c>
      <c r="G111" s="1">
        <v>45303</v>
      </c>
      <c r="H111" s="1">
        <v>45306</v>
      </c>
      <c r="I111" s="1">
        <v>45579</v>
      </c>
      <c r="J111">
        <v>0</v>
      </c>
      <c r="K111" s="1">
        <f>Tabla1[[#This Row],[Fecha Terminacion
(Inicial)]]+Tabla1[[#This Row],[Prorrogas]]</f>
        <v>45579</v>
      </c>
      <c r="L111" s="2">
        <v>49845600</v>
      </c>
      <c r="M111" s="2">
        <v>5538400</v>
      </c>
      <c r="N111" s="2">
        <v>0</v>
      </c>
      <c r="O111" s="2">
        <f>Tabla1[[#This Row],[Adiciones]]+Tabla1[[#This Row],[Valor Secop]]</f>
        <v>49845600</v>
      </c>
      <c r="P111" s="7">
        <f ca="1">((TODAY()-Tabla1[[#This Row],[Fecha Inicio]])/(Tabla1[[#This Row],[Fecha Terminacion
(Final)]]-Tabla1[[#This Row],[Fecha Inicio]]))</f>
        <v>0.54578754578754574</v>
      </c>
      <c r="Q111" t="s">
        <v>15</v>
      </c>
      <c r="R111" t="s">
        <v>402</v>
      </c>
      <c r="S111" t="s">
        <v>18</v>
      </c>
      <c r="T111" t="s">
        <v>19</v>
      </c>
      <c r="U111" t="s">
        <v>580</v>
      </c>
    </row>
    <row r="112" spans="1:21" x14ac:dyDescent="0.25">
      <c r="A112">
        <v>111</v>
      </c>
      <c r="B112" t="s">
        <v>581</v>
      </c>
      <c r="C112" t="s">
        <v>582</v>
      </c>
      <c r="D112" t="s">
        <v>584</v>
      </c>
      <c r="E112" t="s">
        <v>17</v>
      </c>
      <c r="F112" t="s">
        <v>583</v>
      </c>
      <c r="G112" s="1">
        <v>45306</v>
      </c>
      <c r="H112" s="1">
        <v>45307</v>
      </c>
      <c r="I112" s="1">
        <v>45580</v>
      </c>
      <c r="J112">
        <v>0</v>
      </c>
      <c r="K112" s="1">
        <f>Tabla1[[#This Row],[Fecha Terminacion
(Inicial)]]+Tabla1[[#This Row],[Prorrogas]]</f>
        <v>45580</v>
      </c>
      <c r="L112" s="2">
        <v>67500000</v>
      </c>
      <c r="M112" s="2">
        <v>7500000</v>
      </c>
      <c r="N112" s="2">
        <v>0</v>
      </c>
      <c r="O112" s="2">
        <f>Tabla1[[#This Row],[Adiciones]]+Tabla1[[#This Row],[Valor Secop]]</f>
        <v>67500000</v>
      </c>
      <c r="P112" s="7">
        <f ca="1">((TODAY()-Tabla1[[#This Row],[Fecha Inicio]])/(Tabla1[[#This Row],[Fecha Terminacion
(Final)]]-Tabla1[[#This Row],[Fecha Inicio]]))</f>
        <v>0.54212454212454209</v>
      </c>
      <c r="Q112" t="s">
        <v>555</v>
      </c>
      <c r="R112" t="s">
        <v>555</v>
      </c>
      <c r="S112" t="s">
        <v>18</v>
      </c>
      <c r="T112" t="s">
        <v>19</v>
      </c>
      <c r="U112" t="s">
        <v>585</v>
      </c>
    </row>
    <row r="113" spans="1:21" x14ac:dyDescent="0.25">
      <c r="A113">
        <v>112</v>
      </c>
      <c r="B113" t="s">
        <v>586</v>
      </c>
      <c r="C113" t="s">
        <v>587</v>
      </c>
      <c r="D113" t="s">
        <v>589</v>
      </c>
      <c r="E113" t="s">
        <v>17</v>
      </c>
      <c r="F113" t="s">
        <v>588</v>
      </c>
      <c r="G113" s="1">
        <v>45307</v>
      </c>
      <c r="H113" s="1">
        <v>45308</v>
      </c>
      <c r="I113" s="1">
        <v>45580</v>
      </c>
      <c r="J113">
        <v>0</v>
      </c>
      <c r="K113" s="1">
        <f>Tabla1[[#This Row],[Fecha Terminacion
(Inicial)]]+Tabla1[[#This Row],[Prorrogas]]</f>
        <v>45580</v>
      </c>
      <c r="L113" s="2">
        <v>102912660</v>
      </c>
      <c r="M113" s="2">
        <v>11434740</v>
      </c>
      <c r="N113" s="2">
        <v>0</v>
      </c>
      <c r="O113" s="2">
        <f>Tabla1[[#This Row],[Adiciones]]+Tabla1[[#This Row],[Valor Secop]]</f>
        <v>102912660</v>
      </c>
      <c r="P113" s="7">
        <f ca="1">((TODAY()-Tabla1[[#This Row],[Fecha Inicio]])/(Tabla1[[#This Row],[Fecha Terminacion
(Final)]]-Tabla1[[#This Row],[Fecha Inicio]]))</f>
        <v>0.5404411764705882</v>
      </c>
      <c r="Q113" t="s">
        <v>555</v>
      </c>
      <c r="R113" t="s">
        <v>555</v>
      </c>
      <c r="S113" t="s">
        <v>18</v>
      </c>
      <c r="T113" t="s">
        <v>19</v>
      </c>
      <c r="U113" t="s">
        <v>590</v>
      </c>
    </row>
    <row r="114" spans="1:21" x14ac:dyDescent="0.25">
      <c r="A114">
        <v>113</v>
      </c>
      <c r="B114" t="s">
        <v>591</v>
      </c>
      <c r="C114" t="s">
        <v>592</v>
      </c>
      <c r="D114" t="s">
        <v>594</v>
      </c>
      <c r="E114" t="s">
        <v>17</v>
      </c>
      <c r="F114" t="s">
        <v>593</v>
      </c>
      <c r="G114" s="1">
        <v>45304</v>
      </c>
      <c r="H114" s="1">
        <v>45306</v>
      </c>
      <c r="I114" s="1">
        <v>45580</v>
      </c>
      <c r="J114">
        <v>0</v>
      </c>
      <c r="K114" s="1">
        <f>Tabla1[[#This Row],[Fecha Terminacion
(Inicial)]]+Tabla1[[#This Row],[Prorrogas]]</f>
        <v>45580</v>
      </c>
      <c r="L114" s="2">
        <v>40344192</v>
      </c>
      <c r="M114" s="2">
        <v>4482688</v>
      </c>
      <c r="N114" s="2">
        <v>0</v>
      </c>
      <c r="O114" s="2">
        <f>Tabla1[[#This Row],[Adiciones]]+Tabla1[[#This Row],[Valor Secop]]</f>
        <v>40344192</v>
      </c>
      <c r="P114" s="7">
        <f ca="1">((TODAY()-Tabla1[[#This Row],[Fecha Inicio]])/(Tabla1[[#This Row],[Fecha Terminacion
(Final)]]-Tabla1[[#This Row],[Fecha Inicio]]))</f>
        <v>0.54379562043795615</v>
      </c>
      <c r="Q114" t="s">
        <v>15</v>
      </c>
      <c r="R114" t="s">
        <v>402</v>
      </c>
      <c r="S114" t="s">
        <v>18</v>
      </c>
      <c r="T114" t="s">
        <v>19</v>
      </c>
      <c r="U114" t="s">
        <v>595</v>
      </c>
    </row>
    <row r="115" spans="1:21" x14ac:dyDescent="0.25">
      <c r="A115">
        <v>114</v>
      </c>
      <c r="B115" t="s">
        <v>596</v>
      </c>
      <c r="C115" t="s">
        <v>597</v>
      </c>
      <c r="D115" t="s">
        <v>599</v>
      </c>
      <c r="E115" t="s">
        <v>17</v>
      </c>
      <c r="F115" t="s">
        <v>598</v>
      </c>
      <c r="G115" s="1">
        <v>45307</v>
      </c>
      <c r="H115" s="1">
        <v>45308</v>
      </c>
      <c r="I115" s="1">
        <v>45581</v>
      </c>
      <c r="J115">
        <v>0</v>
      </c>
      <c r="K115" s="1">
        <f>Tabla1[[#This Row],[Fecha Terminacion
(Inicial)]]+Tabla1[[#This Row],[Prorrogas]]</f>
        <v>45581</v>
      </c>
      <c r="L115" s="2">
        <v>59439600</v>
      </c>
      <c r="N115" s="2">
        <v>0</v>
      </c>
      <c r="O115" s="2">
        <f>Tabla1[[#This Row],[Adiciones]]+Tabla1[[#This Row],[Valor Secop]]</f>
        <v>59439600</v>
      </c>
      <c r="P115" s="7">
        <f ca="1">((TODAY()-Tabla1[[#This Row],[Fecha Inicio]])/(Tabla1[[#This Row],[Fecha Terminacion
(Final)]]-Tabla1[[#This Row],[Fecha Inicio]]))</f>
        <v>0.53846153846153844</v>
      </c>
      <c r="Q115" t="s">
        <v>555</v>
      </c>
      <c r="R115" t="s">
        <v>555</v>
      </c>
      <c r="S115" t="s">
        <v>18</v>
      </c>
      <c r="T115" t="s">
        <v>19</v>
      </c>
      <c r="U115" t="s">
        <v>600</v>
      </c>
    </row>
    <row r="116" spans="1:21" x14ac:dyDescent="0.25">
      <c r="A116">
        <v>115</v>
      </c>
      <c r="B116" t="s">
        <v>601</v>
      </c>
      <c r="C116" t="s">
        <v>602</v>
      </c>
      <c r="D116" t="s">
        <v>604</v>
      </c>
      <c r="E116" t="s">
        <v>17</v>
      </c>
      <c r="F116" t="s">
        <v>603</v>
      </c>
      <c r="G116" s="1">
        <v>45303</v>
      </c>
      <c r="H116" s="1">
        <v>45306</v>
      </c>
      <c r="I116" s="1">
        <v>45657</v>
      </c>
      <c r="J116">
        <v>0</v>
      </c>
      <c r="K116" s="1">
        <f>Tabla1[[#This Row],[Fecha Terminacion
(Inicial)]]+Tabla1[[#This Row],[Prorrogas]]</f>
        <v>45657</v>
      </c>
      <c r="L116" s="2">
        <v>90000000</v>
      </c>
      <c r="N116" s="2">
        <v>0</v>
      </c>
      <c r="O116" s="2">
        <f>Tabla1[[#This Row],[Adiciones]]+Tabla1[[#This Row],[Valor Secop]]</f>
        <v>90000000</v>
      </c>
      <c r="P116" s="7">
        <f ca="1">((TODAY()-Tabla1[[#This Row],[Fecha Inicio]])/(Tabla1[[#This Row],[Fecha Terminacion
(Final)]]-Tabla1[[#This Row],[Fecha Inicio]]))</f>
        <v>0.42450142450142453</v>
      </c>
      <c r="Q116" t="s">
        <v>448</v>
      </c>
      <c r="R116" t="s">
        <v>449</v>
      </c>
      <c r="S116" t="s">
        <v>18</v>
      </c>
      <c r="T116" t="s">
        <v>19</v>
      </c>
      <c r="U116" t="s">
        <v>605</v>
      </c>
    </row>
    <row r="117" spans="1:21" x14ac:dyDescent="0.25">
      <c r="A117">
        <v>116</v>
      </c>
      <c r="B117" t="s">
        <v>606</v>
      </c>
      <c r="C117" t="s">
        <v>607</v>
      </c>
      <c r="D117" t="s">
        <v>609</v>
      </c>
      <c r="E117" t="s">
        <v>17</v>
      </c>
      <c r="F117" t="s">
        <v>608</v>
      </c>
      <c r="G117" s="1">
        <v>45305</v>
      </c>
      <c r="H117" s="1">
        <v>45306</v>
      </c>
      <c r="I117" s="1">
        <v>45579</v>
      </c>
      <c r="J117">
        <v>0</v>
      </c>
      <c r="K117" s="1">
        <f>Tabla1[[#This Row],[Fecha Terminacion
(Inicial)]]+Tabla1[[#This Row],[Prorrogas]]</f>
        <v>45579</v>
      </c>
      <c r="L117" s="2">
        <v>30600000</v>
      </c>
      <c r="N117" s="2">
        <v>0</v>
      </c>
      <c r="O117" s="2">
        <f>Tabla1[[#This Row],[Adiciones]]+Tabla1[[#This Row],[Valor Secop]]</f>
        <v>30600000</v>
      </c>
      <c r="P117" s="7">
        <f ca="1">((TODAY()-Tabla1[[#This Row],[Fecha Inicio]])/(Tabla1[[#This Row],[Fecha Terminacion
(Final)]]-Tabla1[[#This Row],[Fecha Inicio]]))</f>
        <v>0.54578754578754574</v>
      </c>
      <c r="Q117" t="s">
        <v>26</v>
      </c>
      <c r="R117" t="s">
        <v>610</v>
      </c>
      <c r="S117" t="s">
        <v>28</v>
      </c>
      <c r="T117" t="s">
        <v>19</v>
      </c>
      <c r="U117" t="s">
        <v>611</v>
      </c>
    </row>
    <row r="118" spans="1:21" x14ac:dyDescent="0.25">
      <c r="A118">
        <v>117</v>
      </c>
      <c r="B118" t="s">
        <v>612</v>
      </c>
      <c r="C118" t="s">
        <v>613</v>
      </c>
      <c r="D118" t="s">
        <v>615</v>
      </c>
      <c r="E118" t="s">
        <v>17</v>
      </c>
      <c r="F118" t="s">
        <v>614</v>
      </c>
      <c r="G118" s="1">
        <v>45306</v>
      </c>
      <c r="H118" s="1">
        <v>45307</v>
      </c>
      <c r="I118" s="1">
        <v>45580</v>
      </c>
      <c r="J118">
        <v>0</v>
      </c>
      <c r="K118" s="1">
        <f>Tabla1[[#This Row],[Fecha Terminacion
(Inicial)]]+Tabla1[[#This Row],[Prorrogas]]</f>
        <v>45580</v>
      </c>
      <c r="L118" s="2">
        <v>77133753</v>
      </c>
      <c r="N118" s="2">
        <v>0</v>
      </c>
      <c r="O118" s="2">
        <f>Tabla1[[#This Row],[Adiciones]]+Tabla1[[#This Row],[Valor Secop]]</f>
        <v>77133753</v>
      </c>
      <c r="P118" s="7">
        <f ca="1">((TODAY()-Tabla1[[#This Row],[Fecha Inicio]])/(Tabla1[[#This Row],[Fecha Terminacion
(Final)]]-Tabla1[[#This Row],[Fecha Inicio]]))</f>
        <v>0.54212454212454209</v>
      </c>
      <c r="Q118" t="s">
        <v>357</v>
      </c>
      <c r="R118" t="s">
        <v>616</v>
      </c>
      <c r="S118" t="s">
        <v>28</v>
      </c>
      <c r="T118" t="s">
        <v>19</v>
      </c>
      <c r="U118" t="s">
        <v>617</v>
      </c>
    </row>
    <row r="119" spans="1:21" x14ac:dyDescent="0.25">
      <c r="A119">
        <v>119</v>
      </c>
      <c r="B119" t="s">
        <v>619</v>
      </c>
      <c r="C119" t="s">
        <v>620</v>
      </c>
      <c r="D119" t="s">
        <v>622</v>
      </c>
      <c r="E119" t="s">
        <v>17</v>
      </c>
      <c r="F119" t="s">
        <v>621</v>
      </c>
      <c r="G119" s="1">
        <v>45307</v>
      </c>
      <c r="H119" s="1">
        <v>45307</v>
      </c>
      <c r="I119" s="1">
        <v>45582</v>
      </c>
      <c r="J119">
        <v>0</v>
      </c>
      <c r="K119" s="1">
        <f>Tabla1[[#This Row],[Fecha Terminacion
(Inicial)]]+Tabla1[[#This Row],[Prorrogas]]</f>
        <v>45582</v>
      </c>
      <c r="L119" s="2">
        <v>66278520</v>
      </c>
      <c r="N119" s="2">
        <v>0</v>
      </c>
      <c r="O119" s="2">
        <f>Tabla1[[#This Row],[Adiciones]]+Tabla1[[#This Row],[Valor Secop]]</f>
        <v>66278520</v>
      </c>
      <c r="P119" s="7">
        <f ca="1">((TODAY()-Tabla1[[#This Row],[Fecha Inicio]])/(Tabla1[[#This Row],[Fecha Terminacion
(Final)]]-Tabla1[[#This Row],[Fecha Inicio]]))</f>
        <v>0.53818181818181821</v>
      </c>
      <c r="Q119" t="s">
        <v>269</v>
      </c>
      <c r="R119" t="s">
        <v>269</v>
      </c>
      <c r="S119" t="s">
        <v>18</v>
      </c>
      <c r="T119" t="s">
        <v>19</v>
      </c>
      <c r="U119" t="s">
        <v>623</v>
      </c>
    </row>
    <row r="120" spans="1:21" x14ac:dyDescent="0.25">
      <c r="A120">
        <v>120</v>
      </c>
      <c r="B120" t="s">
        <v>624</v>
      </c>
      <c r="C120" t="s">
        <v>625</v>
      </c>
      <c r="D120" t="s">
        <v>627</v>
      </c>
      <c r="E120" t="s">
        <v>17</v>
      </c>
      <c r="F120" t="s">
        <v>626</v>
      </c>
      <c r="G120" s="1">
        <v>45309</v>
      </c>
      <c r="H120" s="1">
        <v>45310</v>
      </c>
      <c r="I120" s="1">
        <v>45583</v>
      </c>
      <c r="J120">
        <v>0</v>
      </c>
      <c r="K120" s="1">
        <f>Tabla1[[#This Row],[Fecha Terminacion
(Inicial)]]+Tabla1[[#This Row],[Prorrogas]]</f>
        <v>45583</v>
      </c>
      <c r="L120" s="2">
        <v>74520000</v>
      </c>
      <c r="N120" s="2">
        <v>0</v>
      </c>
      <c r="O120" s="2">
        <f>Tabla1[[#This Row],[Adiciones]]+Tabla1[[#This Row],[Valor Secop]]</f>
        <v>74520000</v>
      </c>
      <c r="P120" s="7">
        <f ca="1">((TODAY()-Tabla1[[#This Row],[Fecha Inicio]])/(Tabla1[[#This Row],[Fecha Terminacion
(Final)]]-Tabla1[[#This Row],[Fecha Inicio]]))</f>
        <v>0.53113553113553114</v>
      </c>
      <c r="Q120" t="s">
        <v>15</v>
      </c>
      <c r="R120" t="s">
        <v>524</v>
      </c>
      <c r="S120" t="s">
        <v>28</v>
      </c>
      <c r="T120" t="s">
        <v>19</v>
      </c>
      <c r="U120" t="s">
        <v>628</v>
      </c>
    </row>
    <row r="121" spans="1:21" x14ac:dyDescent="0.25">
      <c r="A121">
        <v>121</v>
      </c>
      <c r="B121" t="s">
        <v>629</v>
      </c>
      <c r="C121" t="s">
        <v>630</v>
      </c>
      <c r="D121" t="s">
        <v>632</v>
      </c>
      <c r="E121" t="s">
        <v>17</v>
      </c>
      <c r="F121" t="s">
        <v>631</v>
      </c>
      <c r="G121" s="1">
        <v>45309</v>
      </c>
      <c r="H121" s="1">
        <v>45310</v>
      </c>
      <c r="I121" s="1">
        <v>45567</v>
      </c>
      <c r="J121">
        <v>0</v>
      </c>
      <c r="K121" s="1">
        <f>Tabla1[[#This Row],[Fecha Terminacion
(Inicial)]]+Tabla1[[#This Row],[Prorrogas]]</f>
        <v>45567</v>
      </c>
      <c r="L121" s="2">
        <v>108528000</v>
      </c>
      <c r="M121" s="2">
        <v>12768000</v>
      </c>
      <c r="N121" s="2">
        <v>0</v>
      </c>
      <c r="O121" s="2">
        <f>Tabla1[[#This Row],[Adiciones]]+Tabla1[[#This Row],[Valor Secop]]</f>
        <v>108528000</v>
      </c>
      <c r="P121" s="7">
        <f ca="1">((TODAY()-Tabla1[[#This Row],[Fecha Inicio]])/(Tabla1[[#This Row],[Fecha Terminacion
(Final)]]-Tabla1[[#This Row],[Fecha Inicio]]))</f>
        <v>0.56420233463035019</v>
      </c>
      <c r="Q121" t="s">
        <v>346</v>
      </c>
      <c r="R121" t="s">
        <v>346</v>
      </c>
      <c r="S121" t="s">
        <v>18</v>
      </c>
      <c r="T121" t="s">
        <v>19</v>
      </c>
      <c r="U121" t="s">
        <v>633</v>
      </c>
    </row>
    <row r="122" spans="1:21" x14ac:dyDescent="0.25">
      <c r="A122">
        <v>122</v>
      </c>
      <c r="B122" t="s">
        <v>634</v>
      </c>
      <c r="C122" t="s">
        <v>635</v>
      </c>
      <c r="D122" t="s">
        <v>637</v>
      </c>
      <c r="E122" t="s">
        <v>17</v>
      </c>
      <c r="F122" t="s">
        <v>636</v>
      </c>
      <c r="G122" s="1">
        <v>45307</v>
      </c>
      <c r="H122" s="1">
        <v>45307</v>
      </c>
      <c r="I122" s="1">
        <v>45581</v>
      </c>
      <c r="J122">
        <v>0</v>
      </c>
      <c r="K122" s="1">
        <f>Tabla1[[#This Row],[Fecha Terminacion
(Inicial)]]+Tabla1[[#This Row],[Prorrogas]]</f>
        <v>45581</v>
      </c>
      <c r="L122" s="2">
        <v>92736000</v>
      </c>
      <c r="M122" s="2">
        <v>10304000</v>
      </c>
      <c r="N122" s="2">
        <v>0</v>
      </c>
      <c r="O122" s="2">
        <f>Tabla1[[#This Row],[Adiciones]]+Tabla1[[#This Row],[Valor Secop]]</f>
        <v>92736000</v>
      </c>
      <c r="P122" s="7">
        <f ca="1">((TODAY()-Tabla1[[#This Row],[Fecha Inicio]])/(Tabla1[[#This Row],[Fecha Terminacion
(Final)]]-Tabla1[[#This Row],[Fecha Inicio]]))</f>
        <v>0.54014598540145986</v>
      </c>
      <c r="Q122" t="s">
        <v>26</v>
      </c>
      <c r="R122" t="s">
        <v>460</v>
      </c>
      <c r="S122" t="s">
        <v>28</v>
      </c>
      <c r="T122" t="s">
        <v>19</v>
      </c>
      <c r="U122" t="s">
        <v>638</v>
      </c>
    </row>
    <row r="123" spans="1:21" x14ac:dyDescent="0.25">
      <c r="A123">
        <v>123</v>
      </c>
      <c r="B123" t="s">
        <v>639</v>
      </c>
      <c r="C123" t="s">
        <v>640</v>
      </c>
      <c r="D123" t="s">
        <v>642</v>
      </c>
      <c r="E123" t="s">
        <v>17</v>
      </c>
      <c r="F123" t="s">
        <v>641</v>
      </c>
      <c r="G123" s="1">
        <v>45307</v>
      </c>
      <c r="H123" s="1">
        <v>45307</v>
      </c>
      <c r="I123" s="1">
        <v>45581</v>
      </c>
      <c r="J123">
        <v>0</v>
      </c>
      <c r="K123" s="1">
        <f>Tabla1[[#This Row],[Fecha Terminacion
(Inicial)]]+Tabla1[[#This Row],[Prorrogas]]</f>
        <v>45581</v>
      </c>
      <c r="L123" s="2">
        <v>97776000</v>
      </c>
      <c r="M123" s="2">
        <v>10864000</v>
      </c>
      <c r="N123" s="2">
        <v>0</v>
      </c>
      <c r="O123" s="2">
        <f>Tabla1[[#This Row],[Adiciones]]+Tabla1[[#This Row],[Valor Secop]]</f>
        <v>97776000</v>
      </c>
      <c r="P123" s="7">
        <f ca="1">((TODAY()-Tabla1[[#This Row],[Fecha Inicio]])/(Tabla1[[#This Row],[Fecha Terminacion
(Final)]]-Tabla1[[#This Row],[Fecha Inicio]]))</f>
        <v>0.54014598540145986</v>
      </c>
      <c r="Q123" t="s">
        <v>26</v>
      </c>
      <c r="R123" t="s">
        <v>460</v>
      </c>
      <c r="S123" t="s">
        <v>18</v>
      </c>
      <c r="T123" t="s">
        <v>19</v>
      </c>
      <c r="U123" t="s">
        <v>643</v>
      </c>
    </row>
    <row r="124" spans="1:21" x14ac:dyDescent="0.25">
      <c r="A124">
        <v>124</v>
      </c>
      <c r="B124" t="s">
        <v>644</v>
      </c>
      <c r="C124" t="s">
        <v>645</v>
      </c>
      <c r="D124" t="s">
        <v>647</v>
      </c>
      <c r="E124" t="s">
        <v>17</v>
      </c>
      <c r="F124" t="s">
        <v>646</v>
      </c>
      <c r="G124" s="1">
        <v>45307</v>
      </c>
      <c r="H124" s="1">
        <v>45307</v>
      </c>
      <c r="I124" s="1">
        <v>45581</v>
      </c>
      <c r="J124">
        <v>0</v>
      </c>
      <c r="K124" s="1">
        <f>Tabla1[[#This Row],[Fecha Terminacion
(Inicial)]]+Tabla1[[#This Row],[Prorrogas]]</f>
        <v>45581</v>
      </c>
      <c r="L124" s="2">
        <v>92736000</v>
      </c>
      <c r="M124" s="2">
        <v>10304000</v>
      </c>
      <c r="N124" s="2">
        <v>0</v>
      </c>
      <c r="O124" s="2">
        <f>Tabla1[[#This Row],[Adiciones]]+Tabla1[[#This Row],[Valor Secop]]</f>
        <v>92736000</v>
      </c>
      <c r="P124" s="7">
        <f ca="1">((TODAY()-Tabla1[[#This Row],[Fecha Inicio]])/(Tabla1[[#This Row],[Fecha Terminacion
(Final)]]-Tabla1[[#This Row],[Fecha Inicio]]))</f>
        <v>0.54014598540145986</v>
      </c>
      <c r="Q124" t="s">
        <v>26</v>
      </c>
      <c r="R124" t="s">
        <v>460</v>
      </c>
      <c r="S124" t="s">
        <v>18</v>
      </c>
      <c r="T124" t="s">
        <v>19</v>
      </c>
      <c r="U124" t="s">
        <v>648</v>
      </c>
    </row>
    <row r="125" spans="1:21" x14ac:dyDescent="0.25">
      <c r="A125">
        <v>125</v>
      </c>
      <c r="B125" t="s">
        <v>649</v>
      </c>
      <c r="C125" t="s">
        <v>650</v>
      </c>
      <c r="D125" t="s">
        <v>652</v>
      </c>
      <c r="E125" t="s">
        <v>17</v>
      </c>
      <c r="F125" t="s">
        <v>651</v>
      </c>
      <c r="G125" s="1">
        <v>45307</v>
      </c>
      <c r="H125" s="1">
        <v>45307</v>
      </c>
      <c r="I125" s="1">
        <v>45581</v>
      </c>
      <c r="J125">
        <v>0</v>
      </c>
      <c r="K125" s="1">
        <f>Tabla1[[#This Row],[Fecha Terminacion
(Inicial)]]+Tabla1[[#This Row],[Prorrogas]]</f>
        <v>45581</v>
      </c>
      <c r="L125" s="2">
        <v>92736000</v>
      </c>
      <c r="M125" s="2">
        <v>10304000</v>
      </c>
      <c r="N125" s="2">
        <v>0</v>
      </c>
      <c r="O125" s="2">
        <f>Tabla1[[#This Row],[Adiciones]]+Tabla1[[#This Row],[Valor Secop]]</f>
        <v>92736000</v>
      </c>
      <c r="P125" s="7">
        <f ca="1">((TODAY()-Tabla1[[#This Row],[Fecha Inicio]])/(Tabla1[[#This Row],[Fecha Terminacion
(Final)]]-Tabla1[[#This Row],[Fecha Inicio]]))</f>
        <v>0.54014598540145986</v>
      </c>
      <c r="Q125" t="s">
        <v>26</v>
      </c>
      <c r="R125" t="s">
        <v>460</v>
      </c>
      <c r="S125" t="s">
        <v>18</v>
      </c>
      <c r="T125" t="s">
        <v>19</v>
      </c>
      <c r="U125" t="s">
        <v>653</v>
      </c>
    </row>
    <row r="126" spans="1:21" x14ac:dyDescent="0.25">
      <c r="A126">
        <v>126</v>
      </c>
      <c r="B126" t="s">
        <v>654</v>
      </c>
      <c r="C126" t="s">
        <v>655</v>
      </c>
      <c r="D126" t="s">
        <v>657</v>
      </c>
      <c r="E126" t="s">
        <v>17</v>
      </c>
      <c r="F126" t="s">
        <v>656</v>
      </c>
      <c r="G126" s="1">
        <v>45307</v>
      </c>
      <c r="H126" s="1">
        <v>45307</v>
      </c>
      <c r="I126" s="1">
        <v>45489</v>
      </c>
      <c r="J126">
        <v>0</v>
      </c>
      <c r="K126" s="1">
        <f>Tabla1[[#This Row],[Fecha Terminacion
(Inicial)]]+Tabla1[[#This Row],[Prorrogas]]</f>
        <v>45489</v>
      </c>
      <c r="L126" s="2">
        <v>16800000</v>
      </c>
      <c r="N126" s="2">
        <v>0</v>
      </c>
      <c r="O126" s="2">
        <f>Tabla1[[#This Row],[Adiciones]]+Tabla1[[#This Row],[Valor Secop]]</f>
        <v>16800000</v>
      </c>
      <c r="P126" s="7">
        <f ca="1">((TODAY()-Tabla1[[#This Row],[Fecha Inicio]])/(Tabla1[[#This Row],[Fecha Terminacion
(Final)]]-Tabla1[[#This Row],[Fecha Inicio]]))</f>
        <v>0.81318681318681318</v>
      </c>
      <c r="Q126" t="s">
        <v>26</v>
      </c>
      <c r="R126" t="s">
        <v>460</v>
      </c>
      <c r="S126" t="s">
        <v>18</v>
      </c>
      <c r="T126" t="s">
        <v>19</v>
      </c>
      <c r="U126" t="s">
        <v>658</v>
      </c>
    </row>
    <row r="127" spans="1:21" x14ac:dyDescent="0.25">
      <c r="A127">
        <v>127</v>
      </c>
      <c r="B127" t="s">
        <v>659</v>
      </c>
      <c r="C127" t="s">
        <v>660</v>
      </c>
      <c r="D127" t="s">
        <v>662</v>
      </c>
      <c r="E127" t="s">
        <v>17</v>
      </c>
      <c r="F127" t="s">
        <v>661</v>
      </c>
      <c r="G127" s="1">
        <v>45305</v>
      </c>
      <c r="H127" s="1">
        <v>45307</v>
      </c>
      <c r="I127" s="1">
        <v>45580</v>
      </c>
      <c r="J127">
        <v>0</v>
      </c>
      <c r="K127" s="1">
        <f>Tabla1[[#This Row],[Fecha Terminacion
(Inicial)]]+Tabla1[[#This Row],[Prorrogas]]</f>
        <v>45580</v>
      </c>
      <c r="L127" s="2">
        <v>30600000</v>
      </c>
      <c r="M127" s="2">
        <v>3400000</v>
      </c>
      <c r="N127" s="2">
        <v>0</v>
      </c>
      <c r="O127" s="2">
        <f>Tabla1[[#This Row],[Adiciones]]+Tabla1[[#This Row],[Valor Secop]]</f>
        <v>30600000</v>
      </c>
      <c r="P127" s="7">
        <f ca="1">((TODAY()-Tabla1[[#This Row],[Fecha Inicio]])/(Tabla1[[#This Row],[Fecha Terminacion
(Final)]]-Tabla1[[#This Row],[Fecha Inicio]]))</f>
        <v>0.54212454212454209</v>
      </c>
      <c r="Q127" t="s">
        <v>26</v>
      </c>
      <c r="R127" t="s">
        <v>610</v>
      </c>
      <c r="S127" t="s">
        <v>28</v>
      </c>
      <c r="T127" t="s">
        <v>19</v>
      </c>
      <c r="U127" t="s">
        <v>663</v>
      </c>
    </row>
    <row r="128" spans="1:21" x14ac:dyDescent="0.25">
      <c r="A128">
        <v>128</v>
      </c>
      <c r="B128" t="s">
        <v>664</v>
      </c>
      <c r="C128" t="s">
        <v>665</v>
      </c>
      <c r="D128" t="s">
        <v>667</v>
      </c>
      <c r="E128" t="s">
        <v>17</v>
      </c>
      <c r="F128" t="s">
        <v>666</v>
      </c>
      <c r="G128" s="1">
        <v>45305</v>
      </c>
      <c r="H128" s="1">
        <v>45306</v>
      </c>
      <c r="I128" s="1">
        <v>45579</v>
      </c>
      <c r="J128">
        <v>0</v>
      </c>
      <c r="K128" s="1">
        <f>Tabla1[[#This Row],[Fecha Terminacion
(Inicial)]]+Tabla1[[#This Row],[Prorrogas]]</f>
        <v>45579</v>
      </c>
      <c r="L128" s="2">
        <v>30600000</v>
      </c>
      <c r="M128" s="2">
        <v>3400000</v>
      </c>
      <c r="N128" s="2">
        <v>0</v>
      </c>
      <c r="O128" s="2">
        <f>Tabla1[[#This Row],[Adiciones]]+Tabla1[[#This Row],[Valor Secop]]</f>
        <v>30600000</v>
      </c>
      <c r="P128" s="7">
        <f ca="1">((TODAY()-Tabla1[[#This Row],[Fecha Inicio]])/(Tabla1[[#This Row],[Fecha Terminacion
(Final)]]-Tabla1[[#This Row],[Fecha Inicio]]))</f>
        <v>0.54578754578754574</v>
      </c>
      <c r="Q128" t="s">
        <v>26</v>
      </c>
      <c r="R128" t="s">
        <v>610</v>
      </c>
      <c r="S128" t="s">
        <v>18</v>
      </c>
      <c r="T128" t="s">
        <v>19</v>
      </c>
      <c r="U128" t="s">
        <v>668</v>
      </c>
    </row>
    <row r="129" spans="1:21" x14ac:dyDescent="0.25">
      <c r="A129">
        <v>129</v>
      </c>
      <c r="B129" t="s">
        <v>669</v>
      </c>
      <c r="C129" t="s">
        <v>670</v>
      </c>
      <c r="D129" t="s">
        <v>672</v>
      </c>
      <c r="E129" t="s">
        <v>139</v>
      </c>
      <c r="F129" t="s">
        <v>671</v>
      </c>
      <c r="G129" s="1">
        <v>45305</v>
      </c>
      <c r="H129" s="1">
        <v>45314</v>
      </c>
      <c r="I129" s="1">
        <v>45587</v>
      </c>
      <c r="J129">
        <v>0</v>
      </c>
      <c r="K129" s="1">
        <f>Tabla1[[#This Row],[Fecha Terminacion
(Inicial)]]+Tabla1[[#This Row],[Prorrogas]]</f>
        <v>45587</v>
      </c>
      <c r="L129" s="2">
        <v>30600000</v>
      </c>
      <c r="M129" s="2">
        <v>3400000</v>
      </c>
      <c r="N129" s="2">
        <v>0</v>
      </c>
      <c r="O129" s="2">
        <f>Tabla1[[#This Row],[Adiciones]]+Tabla1[[#This Row],[Valor Secop]]</f>
        <v>30600000</v>
      </c>
      <c r="P129" s="7">
        <f ca="1">((TODAY()-Tabla1[[#This Row],[Fecha Inicio]])/(Tabla1[[#This Row],[Fecha Terminacion
(Final)]]-Tabla1[[#This Row],[Fecha Inicio]]))</f>
        <v>0.51648351648351654</v>
      </c>
      <c r="Q129" t="s">
        <v>26</v>
      </c>
      <c r="R129" t="s">
        <v>610</v>
      </c>
      <c r="S129" t="s">
        <v>28</v>
      </c>
      <c r="T129" t="s">
        <v>19</v>
      </c>
      <c r="U129" t="s">
        <v>673</v>
      </c>
    </row>
    <row r="130" spans="1:21" x14ac:dyDescent="0.25">
      <c r="A130">
        <v>130</v>
      </c>
      <c r="B130" t="s">
        <v>674</v>
      </c>
      <c r="C130" t="s">
        <v>675</v>
      </c>
      <c r="D130" t="s">
        <v>677</v>
      </c>
      <c r="E130" t="s">
        <v>17</v>
      </c>
      <c r="F130" t="s">
        <v>676</v>
      </c>
      <c r="G130" s="1">
        <v>45305</v>
      </c>
      <c r="H130" s="1">
        <v>45306</v>
      </c>
      <c r="I130" s="1">
        <v>45579</v>
      </c>
      <c r="J130">
        <v>0</v>
      </c>
      <c r="K130" s="1">
        <f>Tabla1[[#This Row],[Fecha Terminacion
(Inicial)]]+Tabla1[[#This Row],[Prorrogas]]</f>
        <v>45579</v>
      </c>
      <c r="L130" s="2">
        <v>59400000</v>
      </c>
      <c r="M130" s="2">
        <v>6600000</v>
      </c>
      <c r="N130" s="2">
        <v>0</v>
      </c>
      <c r="O130" s="2">
        <f>Tabla1[[#This Row],[Adiciones]]+Tabla1[[#This Row],[Valor Secop]]</f>
        <v>59400000</v>
      </c>
      <c r="P130" s="7">
        <f ca="1">((TODAY()-Tabla1[[#This Row],[Fecha Inicio]])/(Tabla1[[#This Row],[Fecha Terminacion
(Final)]]-Tabla1[[#This Row],[Fecha Inicio]]))</f>
        <v>0.54578754578754574</v>
      </c>
      <c r="Q130" t="s">
        <v>448</v>
      </c>
      <c r="R130" t="s">
        <v>449</v>
      </c>
      <c r="S130" t="s">
        <v>28</v>
      </c>
      <c r="T130" t="s">
        <v>19</v>
      </c>
      <c r="U130" t="s">
        <v>678</v>
      </c>
    </row>
    <row r="131" spans="1:21" x14ac:dyDescent="0.25">
      <c r="A131">
        <v>131</v>
      </c>
      <c r="B131" t="s">
        <v>679</v>
      </c>
      <c r="C131" t="s">
        <v>680</v>
      </c>
      <c r="D131" t="s">
        <v>682</v>
      </c>
      <c r="E131" t="s">
        <v>17</v>
      </c>
      <c r="F131" t="s">
        <v>681</v>
      </c>
      <c r="G131" s="1">
        <v>45305</v>
      </c>
      <c r="H131" s="1">
        <v>45306</v>
      </c>
      <c r="I131" s="1">
        <v>45579</v>
      </c>
      <c r="J131">
        <v>0</v>
      </c>
      <c r="K131" s="1">
        <f>Tabla1[[#This Row],[Fecha Terminacion
(Inicial)]]+Tabla1[[#This Row],[Prorrogas]]</f>
        <v>45579</v>
      </c>
      <c r="L131" s="2">
        <v>76500000</v>
      </c>
      <c r="M131" s="2">
        <v>8500000</v>
      </c>
      <c r="N131" s="2">
        <v>0</v>
      </c>
      <c r="O131" s="2">
        <f>Tabla1[[#This Row],[Adiciones]]+Tabla1[[#This Row],[Valor Secop]]</f>
        <v>76500000</v>
      </c>
      <c r="P131" s="7">
        <f ca="1">((TODAY()-Tabla1[[#This Row],[Fecha Inicio]])/(Tabla1[[#This Row],[Fecha Terminacion
(Final)]]-Tabla1[[#This Row],[Fecha Inicio]]))</f>
        <v>0.54578754578754574</v>
      </c>
      <c r="Q131" t="s">
        <v>26</v>
      </c>
      <c r="R131" t="s">
        <v>610</v>
      </c>
      <c r="S131" t="s">
        <v>28</v>
      </c>
      <c r="T131" t="s">
        <v>19</v>
      </c>
      <c r="U131" t="s">
        <v>683</v>
      </c>
    </row>
    <row r="132" spans="1:21" x14ac:dyDescent="0.25">
      <c r="A132">
        <v>132</v>
      </c>
      <c r="B132" t="s">
        <v>684</v>
      </c>
      <c r="C132" t="s">
        <v>685</v>
      </c>
      <c r="D132" t="s">
        <v>687</v>
      </c>
      <c r="E132" t="s">
        <v>17</v>
      </c>
      <c r="F132" t="s">
        <v>686</v>
      </c>
      <c r="G132" s="1">
        <v>45305</v>
      </c>
      <c r="H132" s="1">
        <v>45306</v>
      </c>
      <c r="I132" s="1">
        <v>45579</v>
      </c>
      <c r="J132">
        <v>0</v>
      </c>
      <c r="K132" s="1">
        <f>Tabla1[[#This Row],[Fecha Terminacion
(Inicial)]]+Tabla1[[#This Row],[Prorrogas]]</f>
        <v>45579</v>
      </c>
      <c r="L132" s="2">
        <v>76500000</v>
      </c>
      <c r="M132" s="2">
        <v>8500000</v>
      </c>
      <c r="N132" s="2">
        <v>0</v>
      </c>
      <c r="O132" s="2">
        <f>Tabla1[[#This Row],[Adiciones]]+Tabla1[[#This Row],[Valor Secop]]</f>
        <v>76500000</v>
      </c>
      <c r="P132" s="7">
        <f ca="1">((TODAY()-Tabla1[[#This Row],[Fecha Inicio]])/(Tabla1[[#This Row],[Fecha Terminacion
(Final)]]-Tabla1[[#This Row],[Fecha Inicio]]))</f>
        <v>0.54578754578754574</v>
      </c>
      <c r="Q132" t="s">
        <v>26</v>
      </c>
      <c r="R132" t="s">
        <v>610</v>
      </c>
      <c r="S132" t="s">
        <v>28</v>
      </c>
      <c r="T132" t="s">
        <v>19</v>
      </c>
      <c r="U132" t="s">
        <v>688</v>
      </c>
    </row>
    <row r="133" spans="1:21" x14ac:dyDescent="0.25">
      <c r="A133">
        <v>133</v>
      </c>
      <c r="B133" t="s">
        <v>689</v>
      </c>
      <c r="C133" t="s">
        <v>690</v>
      </c>
      <c r="D133" t="s">
        <v>692</v>
      </c>
      <c r="E133" t="s">
        <v>17</v>
      </c>
      <c r="F133" t="s">
        <v>691</v>
      </c>
      <c r="G133" s="1">
        <v>45306</v>
      </c>
      <c r="H133" s="1">
        <v>45307</v>
      </c>
      <c r="I133" s="1">
        <v>45580</v>
      </c>
      <c r="J133">
        <v>0</v>
      </c>
      <c r="K133" s="1">
        <f>Tabla1[[#This Row],[Fecha Terminacion
(Inicial)]]+Tabla1[[#This Row],[Prorrogas]]</f>
        <v>45580</v>
      </c>
      <c r="L133" s="2">
        <v>54467685</v>
      </c>
      <c r="M133" s="2">
        <v>6051965</v>
      </c>
      <c r="N133" s="2">
        <v>0</v>
      </c>
      <c r="O133" s="2">
        <f>Tabla1[[#This Row],[Adiciones]]+Tabla1[[#This Row],[Valor Secop]]</f>
        <v>54467685</v>
      </c>
      <c r="P133" s="7">
        <f ca="1">((TODAY()-Tabla1[[#This Row],[Fecha Inicio]])/(Tabla1[[#This Row],[Fecha Terminacion
(Final)]]-Tabla1[[#This Row],[Fecha Inicio]]))</f>
        <v>0.54212454212454209</v>
      </c>
      <c r="Q133" t="s">
        <v>15</v>
      </c>
      <c r="R133" t="s">
        <v>15</v>
      </c>
      <c r="S133" t="s">
        <v>18</v>
      </c>
      <c r="T133" t="s">
        <v>19</v>
      </c>
      <c r="U133" t="s">
        <v>693</v>
      </c>
    </row>
    <row r="134" spans="1:21" x14ac:dyDescent="0.25">
      <c r="A134">
        <v>134</v>
      </c>
      <c r="B134" t="s">
        <v>694</v>
      </c>
      <c r="C134" t="s">
        <v>695</v>
      </c>
      <c r="D134" t="s">
        <v>697</v>
      </c>
      <c r="E134" t="s">
        <v>17</v>
      </c>
      <c r="F134" t="s">
        <v>696</v>
      </c>
      <c r="G134" s="1">
        <v>45305</v>
      </c>
      <c r="H134" s="1">
        <v>45306</v>
      </c>
      <c r="I134" s="1">
        <v>45579</v>
      </c>
      <c r="J134">
        <v>0</v>
      </c>
      <c r="K134" s="1">
        <f>Tabla1[[#This Row],[Fecha Terminacion
(Inicial)]]+Tabla1[[#This Row],[Prorrogas]]</f>
        <v>45579</v>
      </c>
      <c r="L134" s="2">
        <v>108000000</v>
      </c>
      <c r="M134" s="2">
        <v>12000000</v>
      </c>
      <c r="N134" s="2">
        <v>0</v>
      </c>
      <c r="O134" s="2">
        <f>Tabla1[[#This Row],[Adiciones]]+Tabla1[[#This Row],[Valor Secop]]</f>
        <v>108000000</v>
      </c>
      <c r="P134" s="7">
        <f ca="1">((TODAY()-Tabla1[[#This Row],[Fecha Inicio]])/(Tabla1[[#This Row],[Fecha Terminacion
(Final)]]-Tabla1[[#This Row],[Fecha Inicio]]))</f>
        <v>0.54578754578754574</v>
      </c>
      <c r="Q134" t="s">
        <v>448</v>
      </c>
      <c r="R134" t="s">
        <v>449</v>
      </c>
      <c r="S134" t="s">
        <v>18</v>
      </c>
      <c r="T134" t="s">
        <v>19</v>
      </c>
      <c r="U134" t="s">
        <v>698</v>
      </c>
    </row>
    <row r="135" spans="1:21" x14ac:dyDescent="0.25">
      <c r="A135">
        <v>135</v>
      </c>
      <c r="B135" t="s">
        <v>699</v>
      </c>
      <c r="C135" t="s">
        <v>700</v>
      </c>
      <c r="D135" t="s">
        <v>702</v>
      </c>
      <c r="E135" t="s">
        <v>17</v>
      </c>
      <c r="F135" t="s">
        <v>701</v>
      </c>
      <c r="G135" s="1">
        <v>45306</v>
      </c>
      <c r="H135" s="1">
        <v>45307</v>
      </c>
      <c r="I135" s="1">
        <v>45657</v>
      </c>
      <c r="J135">
        <v>0</v>
      </c>
      <c r="K135" s="1">
        <f>Tabla1[[#This Row],[Fecha Terminacion
(Inicial)]]+Tabla1[[#This Row],[Prorrogas]]</f>
        <v>45657</v>
      </c>
      <c r="L135" s="2">
        <v>112320000</v>
      </c>
      <c r="M135" s="2">
        <v>9360000</v>
      </c>
      <c r="N135" s="2">
        <v>0</v>
      </c>
      <c r="O135" s="2">
        <f>Tabla1[[#This Row],[Adiciones]]+Tabla1[[#This Row],[Valor Secop]]</f>
        <v>112320000</v>
      </c>
      <c r="P135" s="7">
        <f ca="1">((TODAY()-Tabla1[[#This Row],[Fecha Inicio]])/(Tabla1[[#This Row],[Fecha Terminacion
(Final)]]-Tabla1[[#This Row],[Fecha Inicio]]))</f>
        <v>0.42285714285714288</v>
      </c>
      <c r="Q135" t="s">
        <v>448</v>
      </c>
      <c r="R135" t="s">
        <v>449</v>
      </c>
      <c r="S135" t="s">
        <v>18</v>
      </c>
      <c r="T135" t="s">
        <v>19</v>
      </c>
      <c r="U135" t="s">
        <v>703</v>
      </c>
    </row>
    <row r="136" spans="1:21" x14ac:dyDescent="0.25">
      <c r="A136">
        <v>136</v>
      </c>
      <c r="B136" t="s">
        <v>704</v>
      </c>
      <c r="C136" t="s">
        <v>705</v>
      </c>
      <c r="D136" t="s">
        <v>707</v>
      </c>
      <c r="E136" t="s">
        <v>17</v>
      </c>
      <c r="F136" t="s">
        <v>706</v>
      </c>
      <c r="G136" s="1">
        <v>45307</v>
      </c>
      <c r="H136" s="1">
        <v>45307</v>
      </c>
      <c r="I136" s="1">
        <v>45581</v>
      </c>
      <c r="J136">
        <v>0</v>
      </c>
      <c r="K136" s="1">
        <f>Tabla1[[#This Row],[Fecha Terminacion
(Inicial)]]+Tabla1[[#This Row],[Prorrogas]]</f>
        <v>45581</v>
      </c>
      <c r="L136" s="2">
        <v>32277150</v>
      </c>
      <c r="M136" s="2">
        <v>3586350</v>
      </c>
      <c r="N136" s="2">
        <v>0</v>
      </c>
      <c r="O136" s="2">
        <f>Tabla1[[#This Row],[Adiciones]]+Tabla1[[#This Row],[Valor Secop]]</f>
        <v>32277150</v>
      </c>
      <c r="P136" s="7">
        <f ca="1">((TODAY()-Tabla1[[#This Row],[Fecha Inicio]])/(Tabla1[[#This Row],[Fecha Terminacion
(Final)]]-Tabla1[[#This Row],[Fecha Inicio]]))</f>
        <v>0.54014598540145986</v>
      </c>
      <c r="Q136" t="s">
        <v>269</v>
      </c>
      <c r="R136" t="s">
        <v>269</v>
      </c>
      <c r="S136" t="s">
        <v>18</v>
      </c>
      <c r="T136" t="s">
        <v>19</v>
      </c>
      <c r="U136" t="s">
        <v>708</v>
      </c>
    </row>
    <row r="137" spans="1:21" x14ac:dyDescent="0.25">
      <c r="A137">
        <v>137</v>
      </c>
      <c r="B137" t="s">
        <v>709</v>
      </c>
      <c r="C137" t="s">
        <v>710</v>
      </c>
      <c r="D137" t="s">
        <v>712</v>
      </c>
      <c r="E137" t="s">
        <v>17</v>
      </c>
      <c r="F137" t="s">
        <v>711</v>
      </c>
      <c r="G137" s="1">
        <v>45306</v>
      </c>
      <c r="H137" s="1">
        <v>45307</v>
      </c>
      <c r="I137" s="1">
        <v>45580</v>
      </c>
      <c r="J137">
        <v>0</v>
      </c>
      <c r="K137" s="1">
        <f>Tabla1[[#This Row],[Fecha Terminacion
(Inicial)]]+Tabla1[[#This Row],[Prorrogas]]</f>
        <v>45580</v>
      </c>
      <c r="L137" s="2">
        <v>114300000</v>
      </c>
      <c r="M137" s="2">
        <v>12700000</v>
      </c>
      <c r="N137" s="2">
        <v>0</v>
      </c>
      <c r="O137" s="2">
        <f>Tabla1[[#This Row],[Adiciones]]+Tabla1[[#This Row],[Valor Secop]]</f>
        <v>114300000</v>
      </c>
      <c r="P137" s="7">
        <f ca="1">((TODAY()-Tabla1[[#This Row],[Fecha Inicio]])/(Tabla1[[#This Row],[Fecha Terminacion
(Final)]]-Tabla1[[#This Row],[Fecha Inicio]]))</f>
        <v>0.54212454212454209</v>
      </c>
      <c r="Q137" t="s">
        <v>269</v>
      </c>
      <c r="R137" t="s">
        <v>320</v>
      </c>
      <c r="S137" t="s">
        <v>28</v>
      </c>
      <c r="T137" t="s">
        <v>19</v>
      </c>
      <c r="U137" t="s">
        <v>713</v>
      </c>
    </row>
    <row r="138" spans="1:21" x14ac:dyDescent="0.25">
      <c r="A138">
        <v>138</v>
      </c>
      <c r="B138" t="s">
        <v>714</v>
      </c>
      <c r="C138" t="s">
        <v>715</v>
      </c>
      <c r="D138" t="s">
        <v>717</v>
      </c>
      <c r="E138" t="s">
        <v>17</v>
      </c>
      <c r="F138" t="s">
        <v>716</v>
      </c>
      <c r="G138" s="1">
        <v>45306</v>
      </c>
      <c r="H138" s="1">
        <v>45307</v>
      </c>
      <c r="I138" s="1">
        <v>45580</v>
      </c>
      <c r="J138">
        <v>0</v>
      </c>
      <c r="K138" s="1">
        <f>Tabla1[[#This Row],[Fecha Terminacion
(Inicial)]]+Tabla1[[#This Row],[Prorrogas]]</f>
        <v>45580</v>
      </c>
      <c r="L138" s="2">
        <v>72000000</v>
      </c>
      <c r="M138" s="2">
        <v>8000000</v>
      </c>
      <c r="N138" s="2">
        <v>0</v>
      </c>
      <c r="O138" s="2">
        <f>Tabla1[[#This Row],[Adiciones]]+Tabla1[[#This Row],[Valor Secop]]</f>
        <v>72000000</v>
      </c>
      <c r="P138" s="7">
        <f ca="1">((TODAY()-Tabla1[[#This Row],[Fecha Inicio]])/(Tabla1[[#This Row],[Fecha Terminacion
(Final)]]-Tabla1[[#This Row],[Fecha Inicio]]))</f>
        <v>0.54212454212454209</v>
      </c>
      <c r="Q138" t="s">
        <v>269</v>
      </c>
      <c r="R138" t="s">
        <v>320</v>
      </c>
      <c r="S138" t="s">
        <v>18</v>
      </c>
      <c r="T138" t="s">
        <v>19</v>
      </c>
      <c r="U138" t="s">
        <v>718</v>
      </c>
    </row>
    <row r="139" spans="1:21" x14ac:dyDescent="0.25">
      <c r="A139">
        <v>139</v>
      </c>
      <c r="B139" t="s">
        <v>719</v>
      </c>
      <c r="C139" t="s">
        <v>720</v>
      </c>
      <c r="D139" t="s">
        <v>722</v>
      </c>
      <c r="E139" t="s">
        <v>139</v>
      </c>
      <c r="F139" t="s">
        <v>721</v>
      </c>
      <c r="G139" s="1">
        <v>45306</v>
      </c>
      <c r="H139" s="1">
        <v>45307</v>
      </c>
      <c r="I139" s="1">
        <v>45580</v>
      </c>
      <c r="J139">
        <v>0</v>
      </c>
      <c r="K139" s="1">
        <f>Tabla1[[#This Row],[Fecha Terminacion
(Inicial)]]+Tabla1[[#This Row],[Prorrogas]]</f>
        <v>45580</v>
      </c>
      <c r="L139" s="2">
        <v>69962616</v>
      </c>
      <c r="M139" s="2">
        <v>7773624</v>
      </c>
      <c r="N139" s="2">
        <v>0</v>
      </c>
      <c r="O139" s="2">
        <f>Tabla1[[#This Row],[Adiciones]]+Tabla1[[#This Row],[Valor Secop]]</f>
        <v>69962616</v>
      </c>
      <c r="P139" s="7">
        <f ca="1">((TODAY()-Tabla1[[#This Row],[Fecha Inicio]])/(Tabla1[[#This Row],[Fecha Terminacion
(Final)]]-Tabla1[[#This Row],[Fecha Inicio]]))</f>
        <v>0.54212454212454209</v>
      </c>
      <c r="Q139" t="s">
        <v>269</v>
      </c>
      <c r="R139" t="s">
        <v>320</v>
      </c>
      <c r="S139" t="s">
        <v>18</v>
      </c>
      <c r="T139" t="s">
        <v>19</v>
      </c>
      <c r="U139" t="s">
        <v>723</v>
      </c>
    </row>
    <row r="140" spans="1:21" x14ac:dyDescent="0.25">
      <c r="A140">
        <v>140</v>
      </c>
      <c r="B140" t="s">
        <v>724</v>
      </c>
      <c r="C140" t="s">
        <v>725</v>
      </c>
      <c r="D140" t="s">
        <v>727</v>
      </c>
      <c r="E140" t="s">
        <v>17</v>
      </c>
      <c r="F140" t="s">
        <v>726</v>
      </c>
      <c r="G140" s="1">
        <v>45307</v>
      </c>
      <c r="H140" s="1">
        <v>45308</v>
      </c>
      <c r="I140" s="1">
        <v>45581</v>
      </c>
      <c r="J140">
        <v>0</v>
      </c>
      <c r="K140" s="1">
        <f>Tabla1[[#This Row],[Fecha Terminacion
(Inicial)]]+Tabla1[[#This Row],[Prorrogas]]</f>
        <v>45581</v>
      </c>
      <c r="L140" s="2">
        <v>114300000</v>
      </c>
      <c r="M140" s="2">
        <v>12700000</v>
      </c>
      <c r="N140" s="2">
        <v>0</v>
      </c>
      <c r="O140" s="2">
        <f>Tabla1[[#This Row],[Adiciones]]+Tabla1[[#This Row],[Valor Secop]]</f>
        <v>114300000</v>
      </c>
      <c r="P140" s="7">
        <f ca="1">((TODAY()-Tabla1[[#This Row],[Fecha Inicio]])/(Tabla1[[#This Row],[Fecha Terminacion
(Final)]]-Tabla1[[#This Row],[Fecha Inicio]]))</f>
        <v>0.53846153846153844</v>
      </c>
      <c r="Q140" t="s">
        <v>269</v>
      </c>
      <c r="R140" t="s">
        <v>320</v>
      </c>
      <c r="S140" t="s">
        <v>28</v>
      </c>
      <c r="T140" t="s">
        <v>19</v>
      </c>
      <c r="U140" t="s">
        <v>728</v>
      </c>
    </row>
    <row r="141" spans="1:21" x14ac:dyDescent="0.25">
      <c r="A141">
        <v>141</v>
      </c>
      <c r="B141" t="s">
        <v>729</v>
      </c>
      <c r="C141" t="s">
        <v>730</v>
      </c>
      <c r="D141" t="s">
        <v>732</v>
      </c>
      <c r="E141" t="s">
        <v>17</v>
      </c>
      <c r="F141" t="s">
        <v>731</v>
      </c>
      <c r="G141" s="1">
        <v>45308</v>
      </c>
      <c r="H141" s="1">
        <v>45309</v>
      </c>
      <c r="I141" s="1">
        <v>45582</v>
      </c>
      <c r="J141">
        <v>0</v>
      </c>
      <c r="K141" s="1">
        <f>Tabla1[[#This Row],[Fecha Terminacion
(Inicial)]]+Tabla1[[#This Row],[Prorrogas]]</f>
        <v>45582</v>
      </c>
      <c r="L141" s="2">
        <v>70560000</v>
      </c>
      <c r="M141" s="2">
        <v>7840000</v>
      </c>
      <c r="N141" s="2">
        <v>0</v>
      </c>
      <c r="O141" s="2">
        <f>Tabla1[[#This Row],[Adiciones]]+Tabla1[[#This Row],[Valor Secop]]</f>
        <v>70560000</v>
      </c>
      <c r="P141" s="7">
        <f ca="1">((TODAY()-Tabla1[[#This Row],[Fecha Inicio]])/(Tabla1[[#This Row],[Fecha Terminacion
(Final)]]-Tabla1[[#This Row],[Fecha Inicio]]))</f>
        <v>0.53479853479853479</v>
      </c>
      <c r="Q141" t="s">
        <v>269</v>
      </c>
      <c r="R141" t="s">
        <v>320</v>
      </c>
      <c r="S141" t="s">
        <v>28</v>
      </c>
      <c r="T141" t="s">
        <v>19</v>
      </c>
      <c r="U141" t="s">
        <v>733</v>
      </c>
    </row>
    <row r="142" spans="1:21" x14ac:dyDescent="0.25">
      <c r="A142">
        <v>142</v>
      </c>
      <c r="B142" t="s">
        <v>734</v>
      </c>
      <c r="C142" t="s">
        <v>735</v>
      </c>
      <c r="D142" t="s">
        <v>737</v>
      </c>
      <c r="E142" t="s">
        <v>17</v>
      </c>
      <c r="F142" t="s">
        <v>736</v>
      </c>
      <c r="G142" s="1">
        <v>45308</v>
      </c>
      <c r="H142" s="1">
        <v>45309</v>
      </c>
      <c r="I142" s="1">
        <v>45582</v>
      </c>
      <c r="J142">
        <v>0</v>
      </c>
      <c r="K142" s="1">
        <f>Tabla1[[#This Row],[Fecha Terminacion
(Inicial)]]+Tabla1[[#This Row],[Prorrogas]]</f>
        <v>45582</v>
      </c>
      <c r="L142" s="2">
        <v>48973806</v>
      </c>
      <c r="M142" s="2">
        <v>5441534</v>
      </c>
      <c r="N142" s="2">
        <v>0</v>
      </c>
      <c r="O142" s="2">
        <f>Tabla1[[#This Row],[Adiciones]]+Tabla1[[#This Row],[Valor Secop]]</f>
        <v>48973806</v>
      </c>
      <c r="P142" s="7">
        <f ca="1">((TODAY()-Tabla1[[#This Row],[Fecha Inicio]])/(Tabla1[[#This Row],[Fecha Terminacion
(Final)]]-Tabla1[[#This Row],[Fecha Inicio]]))</f>
        <v>0.53479853479853479</v>
      </c>
      <c r="Q142" t="s">
        <v>269</v>
      </c>
      <c r="R142" t="s">
        <v>320</v>
      </c>
      <c r="S142" t="s">
        <v>28</v>
      </c>
      <c r="T142" t="s">
        <v>19</v>
      </c>
      <c r="U142" t="s">
        <v>738</v>
      </c>
    </row>
    <row r="143" spans="1:21" x14ac:dyDescent="0.25">
      <c r="A143">
        <v>143</v>
      </c>
      <c r="B143" t="s">
        <v>739</v>
      </c>
      <c r="C143" t="s">
        <v>740</v>
      </c>
      <c r="D143" t="s">
        <v>742</v>
      </c>
      <c r="E143" t="s">
        <v>17</v>
      </c>
      <c r="F143" t="s">
        <v>741</v>
      </c>
      <c r="G143" s="1">
        <v>45306</v>
      </c>
      <c r="H143" s="1">
        <v>45307</v>
      </c>
      <c r="I143" s="1">
        <v>45580</v>
      </c>
      <c r="J143">
        <v>0</v>
      </c>
      <c r="K143" s="1">
        <f>Tabla1[[#This Row],[Fecha Terminacion
(Inicial)]]+Tabla1[[#This Row],[Prorrogas]]</f>
        <v>45580</v>
      </c>
      <c r="L143" s="2">
        <v>72000000</v>
      </c>
      <c r="M143" s="2">
        <v>8000000</v>
      </c>
      <c r="N143" s="2">
        <v>0</v>
      </c>
      <c r="O143" s="2">
        <f>Tabla1[[#This Row],[Adiciones]]+Tabla1[[#This Row],[Valor Secop]]</f>
        <v>72000000</v>
      </c>
      <c r="P143" s="7">
        <f ca="1">((TODAY()-Tabla1[[#This Row],[Fecha Inicio]])/(Tabla1[[#This Row],[Fecha Terminacion
(Final)]]-Tabla1[[#This Row],[Fecha Inicio]]))</f>
        <v>0.54212454212454209</v>
      </c>
      <c r="Q143" t="s">
        <v>269</v>
      </c>
      <c r="R143" t="s">
        <v>320</v>
      </c>
      <c r="S143" t="s">
        <v>18</v>
      </c>
      <c r="T143" t="s">
        <v>19</v>
      </c>
      <c r="U143" t="s">
        <v>743</v>
      </c>
    </row>
    <row r="144" spans="1:21" x14ac:dyDescent="0.25">
      <c r="A144">
        <v>144</v>
      </c>
      <c r="B144" t="s">
        <v>744</v>
      </c>
      <c r="C144" t="s">
        <v>745</v>
      </c>
      <c r="D144" t="s">
        <v>737</v>
      </c>
      <c r="E144" t="s">
        <v>17</v>
      </c>
      <c r="F144" t="s">
        <v>746</v>
      </c>
      <c r="G144" s="1">
        <v>45308</v>
      </c>
      <c r="H144" s="1">
        <v>45309</v>
      </c>
      <c r="I144" s="1">
        <v>45582</v>
      </c>
      <c r="J144">
        <v>0</v>
      </c>
      <c r="K144" s="1">
        <f>Tabla1[[#This Row],[Fecha Terminacion
(Inicial)]]+Tabla1[[#This Row],[Prorrogas]]</f>
        <v>45582</v>
      </c>
      <c r="L144" s="2">
        <v>40320000</v>
      </c>
      <c r="M144" s="2">
        <v>4480000</v>
      </c>
      <c r="N144" s="2">
        <v>0</v>
      </c>
      <c r="O144" s="2">
        <f>Tabla1[[#This Row],[Adiciones]]+Tabla1[[#This Row],[Valor Secop]]</f>
        <v>40320000</v>
      </c>
      <c r="P144" s="7">
        <f ca="1">((TODAY()-Tabla1[[#This Row],[Fecha Inicio]])/(Tabla1[[#This Row],[Fecha Terminacion
(Final)]]-Tabla1[[#This Row],[Fecha Inicio]]))</f>
        <v>0.53479853479853479</v>
      </c>
      <c r="Q144" t="s">
        <v>269</v>
      </c>
      <c r="R144" t="s">
        <v>320</v>
      </c>
      <c r="S144" t="s">
        <v>28</v>
      </c>
      <c r="T144" t="s">
        <v>19</v>
      </c>
      <c r="U144" t="s">
        <v>747</v>
      </c>
    </row>
    <row r="145" spans="1:21" x14ac:dyDescent="0.25">
      <c r="A145">
        <v>145</v>
      </c>
      <c r="B145" t="s">
        <v>748</v>
      </c>
      <c r="C145" t="s">
        <v>749</v>
      </c>
      <c r="D145" t="s">
        <v>751</v>
      </c>
      <c r="E145" t="s">
        <v>17</v>
      </c>
      <c r="F145" t="s">
        <v>750</v>
      </c>
      <c r="G145" s="1">
        <v>45306</v>
      </c>
      <c r="H145" s="1">
        <v>45307</v>
      </c>
      <c r="I145" s="1">
        <v>45580</v>
      </c>
      <c r="J145">
        <v>0</v>
      </c>
      <c r="K145" s="1">
        <f>Tabla1[[#This Row],[Fecha Terminacion
(Inicial)]]+Tabla1[[#This Row],[Prorrogas]]</f>
        <v>45580</v>
      </c>
      <c r="L145" s="2">
        <v>43344000</v>
      </c>
      <c r="M145" s="2">
        <v>4816000</v>
      </c>
      <c r="N145" s="2">
        <v>0</v>
      </c>
      <c r="O145" s="2">
        <f>Tabla1[[#This Row],[Adiciones]]+Tabla1[[#This Row],[Valor Secop]]</f>
        <v>43344000</v>
      </c>
      <c r="P145" s="7">
        <f ca="1">((TODAY()-Tabla1[[#This Row],[Fecha Inicio]])/(Tabla1[[#This Row],[Fecha Terminacion
(Final)]]-Tabla1[[#This Row],[Fecha Inicio]]))</f>
        <v>0.54212454212454209</v>
      </c>
      <c r="Q145" t="s">
        <v>269</v>
      </c>
      <c r="R145" t="s">
        <v>320</v>
      </c>
      <c r="S145" t="s">
        <v>28</v>
      </c>
      <c r="T145" t="s">
        <v>19</v>
      </c>
      <c r="U145" t="s">
        <v>752</v>
      </c>
    </row>
    <row r="146" spans="1:21" x14ac:dyDescent="0.25">
      <c r="A146">
        <v>146</v>
      </c>
      <c r="B146" t="s">
        <v>753</v>
      </c>
      <c r="C146" t="s">
        <v>754</v>
      </c>
      <c r="D146" t="s">
        <v>756</v>
      </c>
      <c r="E146" t="s">
        <v>17</v>
      </c>
      <c r="F146" t="s">
        <v>755</v>
      </c>
      <c r="G146" s="1">
        <v>45306</v>
      </c>
      <c r="H146" s="1">
        <v>45307</v>
      </c>
      <c r="I146" s="1">
        <v>45565</v>
      </c>
      <c r="J146">
        <v>0</v>
      </c>
      <c r="K146" s="1">
        <f>Tabla1[[#This Row],[Fecha Terminacion
(Inicial)]]+Tabla1[[#This Row],[Prorrogas]]</f>
        <v>45565</v>
      </c>
      <c r="L146" s="2">
        <v>72848553</v>
      </c>
      <c r="M146" s="2">
        <v>8570418</v>
      </c>
      <c r="N146" s="2">
        <v>0</v>
      </c>
      <c r="O146" s="2">
        <f>Tabla1[[#This Row],[Adiciones]]+Tabla1[[#This Row],[Valor Secop]]</f>
        <v>72848553</v>
      </c>
      <c r="P146" s="7">
        <f ca="1">((TODAY()-Tabla1[[#This Row],[Fecha Inicio]])/(Tabla1[[#This Row],[Fecha Terminacion
(Final)]]-Tabla1[[#This Row],[Fecha Inicio]]))</f>
        <v>0.5736434108527132</v>
      </c>
      <c r="Q146" t="s">
        <v>357</v>
      </c>
      <c r="R146" t="s">
        <v>357</v>
      </c>
      <c r="S146" t="s">
        <v>18</v>
      </c>
      <c r="T146" t="s">
        <v>19</v>
      </c>
      <c r="U146" t="s">
        <v>757</v>
      </c>
    </row>
    <row r="147" spans="1:21" x14ac:dyDescent="0.25">
      <c r="A147">
        <v>147</v>
      </c>
      <c r="B147" t="s">
        <v>758</v>
      </c>
      <c r="C147" t="s">
        <v>759</v>
      </c>
      <c r="D147" t="s">
        <v>761</v>
      </c>
      <c r="E147" t="s">
        <v>17</v>
      </c>
      <c r="F147" t="s">
        <v>760</v>
      </c>
      <c r="G147" s="1">
        <v>45307</v>
      </c>
      <c r="H147" s="1">
        <v>45308</v>
      </c>
      <c r="I147" s="1">
        <v>45581</v>
      </c>
      <c r="J147">
        <v>0</v>
      </c>
      <c r="K147" s="1">
        <f>Tabla1[[#This Row],[Fecha Terminacion
(Inicial)]]+Tabla1[[#This Row],[Prorrogas]]</f>
        <v>45581</v>
      </c>
      <c r="L147" s="2">
        <v>104328000</v>
      </c>
      <c r="M147" s="2">
        <v>11592000</v>
      </c>
      <c r="N147" s="2">
        <v>0</v>
      </c>
      <c r="O147" s="2">
        <f>Tabla1[[#This Row],[Adiciones]]+Tabla1[[#This Row],[Valor Secop]]</f>
        <v>104328000</v>
      </c>
      <c r="P147" s="7">
        <f ca="1">((TODAY()-Tabla1[[#This Row],[Fecha Inicio]])/(Tabla1[[#This Row],[Fecha Terminacion
(Final)]]-Tabla1[[#This Row],[Fecha Inicio]]))</f>
        <v>0.53846153846153844</v>
      </c>
      <c r="Q147" t="s">
        <v>357</v>
      </c>
      <c r="R147" t="s">
        <v>357</v>
      </c>
      <c r="S147" t="s">
        <v>28</v>
      </c>
      <c r="T147" t="s">
        <v>19</v>
      </c>
      <c r="U147" t="s">
        <v>762</v>
      </c>
    </row>
    <row r="148" spans="1:21" x14ac:dyDescent="0.25">
      <c r="A148">
        <v>148</v>
      </c>
      <c r="B148" t="s">
        <v>763</v>
      </c>
      <c r="C148" t="s">
        <v>764</v>
      </c>
      <c r="D148" t="s">
        <v>766</v>
      </c>
      <c r="E148" t="s">
        <v>17</v>
      </c>
      <c r="F148" t="s">
        <v>765</v>
      </c>
      <c r="G148" s="1">
        <v>45306</v>
      </c>
      <c r="H148" s="1">
        <v>45307</v>
      </c>
      <c r="I148" s="1">
        <v>45565</v>
      </c>
      <c r="J148">
        <v>0</v>
      </c>
      <c r="K148" s="1">
        <f>Tabla1[[#This Row],[Fecha Terminacion
(Inicial)]]+Tabla1[[#This Row],[Prorrogas]]</f>
        <v>45565</v>
      </c>
      <c r="L148" s="2">
        <v>63750000</v>
      </c>
      <c r="M148" s="2">
        <v>7500000</v>
      </c>
      <c r="N148" s="2">
        <v>0</v>
      </c>
      <c r="O148" s="2">
        <f>Tabla1[[#This Row],[Adiciones]]+Tabla1[[#This Row],[Valor Secop]]</f>
        <v>63750000</v>
      </c>
      <c r="P148" s="7">
        <f ca="1">((TODAY()-Tabla1[[#This Row],[Fecha Inicio]])/(Tabla1[[#This Row],[Fecha Terminacion
(Final)]]-Tabla1[[#This Row],[Fecha Inicio]]))</f>
        <v>0.5736434108527132</v>
      </c>
      <c r="Q148" t="s">
        <v>357</v>
      </c>
      <c r="R148" t="s">
        <v>357</v>
      </c>
      <c r="S148" t="s">
        <v>28</v>
      </c>
      <c r="T148" t="s">
        <v>19</v>
      </c>
      <c r="U148" t="s">
        <v>767</v>
      </c>
    </row>
    <row r="149" spans="1:21" x14ac:dyDescent="0.25">
      <c r="A149">
        <v>149</v>
      </c>
      <c r="B149" t="s">
        <v>768</v>
      </c>
      <c r="C149" t="s">
        <v>769</v>
      </c>
      <c r="D149" t="s">
        <v>771</v>
      </c>
      <c r="E149" t="s">
        <v>17</v>
      </c>
      <c r="F149" t="s">
        <v>770</v>
      </c>
      <c r="G149" s="1">
        <v>45307</v>
      </c>
      <c r="H149" s="1">
        <v>45308</v>
      </c>
      <c r="I149" s="1">
        <v>45566</v>
      </c>
      <c r="J149">
        <v>0</v>
      </c>
      <c r="K149" s="1">
        <f>Tabla1[[#This Row],[Fecha Terminacion
(Inicial)]]+Tabla1[[#This Row],[Prorrogas]]</f>
        <v>45566</v>
      </c>
      <c r="L149" s="2">
        <v>62050000</v>
      </c>
      <c r="N149" s="2">
        <v>0</v>
      </c>
      <c r="O149" s="2">
        <f>Tabla1[[#This Row],[Adiciones]]+Tabla1[[#This Row],[Valor Secop]]</f>
        <v>62050000</v>
      </c>
      <c r="P149" s="7">
        <f ca="1">((TODAY()-Tabla1[[#This Row],[Fecha Inicio]])/(Tabla1[[#This Row],[Fecha Terminacion
(Final)]]-Tabla1[[#This Row],[Fecha Inicio]]))</f>
        <v>0.56976744186046513</v>
      </c>
      <c r="Q149" t="s">
        <v>357</v>
      </c>
      <c r="R149" t="s">
        <v>357</v>
      </c>
      <c r="S149" t="s">
        <v>18</v>
      </c>
      <c r="T149" t="s">
        <v>19</v>
      </c>
      <c r="U149" t="s">
        <v>772</v>
      </c>
    </row>
    <row r="150" spans="1:21" x14ac:dyDescent="0.25">
      <c r="A150">
        <v>150</v>
      </c>
      <c r="B150" t="s">
        <v>773</v>
      </c>
      <c r="C150" t="s">
        <v>774</v>
      </c>
      <c r="D150" t="s">
        <v>776</v>
      </c>
      <c r="E150" t="s">
        <v>17</v>
      </c>
      <c r="F150" t="s">
        <v>775</v>
      </c>
      <c r="G150" s="1">
        <v>45306</v>
      </c>
      <c r="H150" s="1">
        <v>45307</v>
      </c>
      <c r="I150" s="1">
        <v>45565</v>
      </c>
      <c r="J150">
        <v>0</v>
      </c>
      <c r="K150" s="1">
        <f>Tabla1[[#This Row],[Fecha Terminacion
(Inicial)]]+Tabla1[[#This Row],[Prorrogas]]</f>
        <v>45565</v>
      </c>
      <c r="L150" s="2">
        <v>45765351</v>
      </c>
      <c r="M150" s="2">
        <v>5384159</v>
      </c>
      <c r="N150" s="2">
        <v>0</v>
      </c>
      <c r="O150" s="2">
        <f>Tabla1[[#This Row],[Adiciones]]+Tabla1[[#This Row],[Valor Secop]]</f>
        <v>45765351</v>
      </c>
      <c r="P150" s="7">
        <f ca="1">((TODAY()-Tabla1[[#This Row],[Fecha Inicio]])/(Tabla1[[#This Row],[Fecha Terminacion
(Final)]]-Tabla1[[#This Row],[Fecha Inicio]]))</f>
        <v>0.5736434108527132</v>
      </c>
      <c r="Q150" t="s">
        <v>357</v>
      </c>
      <c r="R150" t="s">
        <v>357</v>
      </c>
      <c r="S150" t="s">
        <v>18</v>
      </c>
      <c r="T150" t="s">
        <v>19</v>
      </c>
      <c r="U150" t="s">
        <v>777</v>
      </c>
    </row>
    <row r="151" spans="1:21" x14ac:dyDescent="0.25">
      <c r="A151">
        <v>151</v>
      </c>
      <c r="B151" t="s">
        <v>778</v>
      </c>
      <c r="C151" t="s">
        <v>779</v>
      </c>
      <c r="D151" t="s">
        <v>781</v>
      </c>
      <c r="E151" t="s">
        <v>17</v>
      </c>
      <c r="F151" t="s">
        <v>780</v>
      </c>
      <c r="G151" s="1">
        <v>45307</v>
      </c>
      <c r="H151" s="1">
        <v>45308</v>
      </c>
      <c r="I151" s="1">
        <v>45566</v>
      </c>
      <c r="J151">
        <v>0</v>
      </c>
      <c r="K151" s="1">
        <f>Tabla1[[#This Row],[Fecha Terminacion
(Inicial)]]+Tabla1[[#This Row],[Prorrogas]]</f>
        <v>45566</v>
      </c>
      <c r="L151" s="2">
        <v>22059421</v>
      </c>
      <c r="M151" s="2">
        <v>2595226</v>
      </c>
      <c r="N151" s="2">
        <v>0</v>
      </c>
      <c r="O151" s="2">
        <f>Tabla1[[#This Row],[Adiciones]]+Tabla1[[#This Row],[Valor Secop]]</f>
        <v>22059421</v>
      </c>
      <c r="P151" s="7">
        <f ca="1">((TODAY()-Tabla1[[#This Row],[Fecha Inicio]])/(Tabla1[[#This Row],[Fecha Terminacion
(Final)]]-Tabla1[[#This Row],[Fecha Inicio]]))</f>
        <v>0.56976744186046513</v>
      </c>
      <c r="Q151" t="s">
        <v>357</v>
      </c>
      <c r="R151" t="s">
        <v>357</v>
      </c>
      <c r="S151" t="s">
        <v>18</v>
      </c>
      <c r="T151" t="s">
        <v>19</v>
      </c>
      <c r="U151" t="s">
        <v>782</v>
      </c>
    </row>
    <row r="152" spans="1:21" x14ac:dyDescent="0.25">
      <c r="A152">
        <v>152</v>
      </c>
      <c r="B152" t="s">
        <v>783</v>
      </c>
      <c r="C152" t="s">
        <v>784</v>
      </c>
      <c r="D152" t="s">
        <v>786</v>
      </c>
      <c r="E152" t="s">
        <v>17</v>
      </c>
      <c r="F152" t="s">
        <v>785</v>
      </c>
      <c r="G152" s="1">
        <v>45306</v>
      </c>
      <c r="H152" s="1">
        <v>45307</v>
      </c>
      <c r="I152" s="1">
        <v>45580</v>
      </c>
      <c r="J152">
        <v>0</v>
      </c>
      <c r="K152" s="1">
        <f>Tabla1[[#This Row],[Fecha Terminacion
(Inicial)]]+Tabla1[[#This Row],[Prorrogas]]</f>
        <v>45580</v>
      </c>
      <c r="L152" s="2">
        <v>43887159</v>
      </c>
      <c r="M152" s="2">
        <v>4876351</v>
      </c>
      <c r="N152" s="2">
        <v>0</v>
      </c>
      <c r="O152" s="2">
        <f>Tabla1[[#This Row],[Adiciones]]+Tabla1[[#This Row],[Valor Secop]]</f>
        <v>43887159</v>
      </c>
      <c r="P152" s="7">
        <f ca="1">((TODAY()-Tabla1[[#This Row],[Fecha Inicio]])/(Tabla1[[#This Row],[Fecha Terminacion
(Final)]]-Tabla1[[#This Row],[Fecha Inicio]]))</f>
        <v>0.54212454212454209</v>
      </c>
      <c r="Q152" t="s">
        <v>357</v>
      </c>
      <c r="R152" t="s">
        <v>616</v>
      </c>
      <c r="S152" t="s">
        <v>18</v>
      </c>
      <c r="T152" t="s">
        <v>19</v>
      </c>
      <c r="U152" t="s">
        <v>787</v>
      </c>
    </row>
    <row r="153" spans="1:21" x14ac:dyDescent="0.25">
      <c r="A153">
        <v>153</v>
      </c>
      <c r="B153" t="s">
        <v>788</v>
      </c>
      <c r="C153" t="s">
        <v>789</v>
      </c>
      <c r="D153" t="s">
        <v>791</v>
      </c>
      <c r="E153" t="s">
        <v>17</v>
      </c>
      <c r="F153" t="s">
        <v>790</v>
      </c>
      <c r="G153" s="1">
        <v>45306</v>
      </c>
      <c r="H153" s="1">
        <v>45309</v>
      </c>
      <c r="I153" s="1">
        <v>45582</v>
      </c>
      <c r="J153">
        <v>0</v>
      </c>
      <c r="K153" s="1">
        <f>Tabla1[[#This Row],[Fecha Terminacion
(Inicial)]]+Tabla1[[#This Row],[Prorrogas]]</f>
        <v>45582</v>
      </c>
      <c r="L153" s="2">
        <v>46398393</v>
      </c>
      <c r="M153" s="2">
        <v>5155377</v>
      </c>
      <c r="N153" s="2">
        <v>0</v>
      </c>
      <c r="O153" s="2">
        <f>Tabla1[[#This Row],[Adiciones]]+Tabla1[[#This Row],[Valor Secop]]</f>
        <v>46398393</v>
      </c>
      <c r="P153" s="7">
        <f ca="1">((TODAY()-Tabla1[[#This Row],[Fecha Inicio]])/(Tabla1[[#This Row],[Fecha Terminacion
(Final)]]-Tabla1[[#This Row],[Fecha Inicio]]))</f>
        <v>0.53479853479853479</v>
      </c>
      <c r="Q153" t="s">
        <v>269</v>
      </c>
      <c r="R153" t="s">
        <v>320</v>
      </c>
      <c r="S153" t="s">
        <v>28</v>
      </c>
      <c r="T153" t="s">
        <v>19</v>
      </c>
      <c r="U153" t="s">
        <v>792</v>
      </c>
    </row>
    <row r="154" spans="1:21" x14ac:dyDescent="0.25">
      <c r="A154">
        <v>154</v>
      </c>
      <c r="B154" t="s">
        <v>793</v>
      </c>
      <c r="C154" t="s">
        <v>794</v>
      </c>
      <c r="D154" t="s">
        <v>796</v>
      </c>
      <c r="E154" t="s">
        <v>17</v>
      </c>
      <c r="F154" t="s">
        <v>795</v>
      </c>
      <c r="G154" s="1">
        <v>45307</v>
      </c>
      <c r="H154" s="1">
        <v>45309</v>
      </c>
      <c r="I154" s="1">
        <v>45582</v>
      </c>
      <c r="J154">
        <v>0</v>
      </c>
      <c r="K154" s="1">
        <f>Tabla1[[#This Row],[Fecha Terminacion
(Inicial)]]+Tabla1[[#This Row],[Prorrogas]]</f>
        <v>45582</v>
      </c>
      <c r="L154" s="2">
        <v>49500000</v>
      </c>
      <c r="M154" s="2">
        <v>5500000</v>
      </c>
      <c r="N154" s="2">
        <v>0</v>
      </c>
      <c r="O154" s="2">
        <f>Tabla1[[#This Row],[Adiciones]]+Tabla1[[#This Row],[Valor Secop]]</f>
        <v>49500000</v>
      </c>
      <c r="P154" s="7">
        <f ca="1">((TODAY()-Tabla1[[#This Row],[Fecha Inicio]])/(Tabla1[[#This Row],[Fecha Terminacion
(Final)]]-Tabla1[[#This Row],[Fecha Inicio]]))</f>
        <v>0.53479853479853479</v>
      </c>
      <c r="Q154" t="s">
        <v>269</v>
      </c>
      <c r="R154" t="s">
        <v>320</v>
      </c>
      <c r="S154" t="s">
        <v>28</v>
      </c>
      <c r="T154" t="s">
        <v>19</v>
      </c>
      <c r="U154" t="s">
        <v>797</v>
      </c>
    </row>
    <row r="155" spans="1:21" x14ac:dyDescent="0.25">
      <c r="A155">
        <v>155</v>
      </c>
      <c r="B155" t="s">
        <v>798</v>
      </c>
      <c r="C155" t="s">
        <v>799</v>
      </c>
      <c r="D155" t="s">
        <v>801</v>
      </c>
      <c r="E155" t="s">
        <v>17</v>
      </c>
      <c r="F155" t="s">
        <v>800</v>
      </c>
      <c r="G155" s="1">
        <v>45307</v>
      </c>
      <c r="H155" s="1">
        <v>45308</v>
      </c>
      <c r="I155" s="1">
        <v>45581</v>
      </c>
      <c r="J155">
        <v>0</v>
      </c>
      <c r="K155" s="1">
        <f>Tabla1[[#This Row],[Fecha Terminacion
(Inicial)]]+Tabla1[[#This Row],[Prorrogas]]</f>
        <v>45581</v>
      </c>
      <c r="L155" s="2">
        <v>71550000</v>
      </c>
      <c r="M155" s="2">
        <v>7950000</v>
      </c>
      <c r="N155" s="2">
        <v>0</v>
      </c>
      <c r="O155" s="2">
        <f>Tabla1[[#This Row],[Adiciones]]+Tabla1[[#This Row],[Valor Secop]]</f>
        <v>71550000</v>
      </c>
      <c r="P155" s="7">
        <f ca="1">((TODAY()-Tabla1[[#This Row],[Fecha Inicio]])/(Tabla1[[#This Row],[Fecha Terminacion
(Final)]]-Tabla1[[#This Row],[Fecha Inicio]]))</f>
        <v>0.53846153846153844</v>
      </c>
      <c r="Q155" t="s">
        <v>26</v>
      </c>
      <c r="R155" t="s">
        <v>610</v>
      </c>
      <c r="S155" t="s">
        <v>28</v>
      </c>
      <c r="T155" t="s">
        <v>19</v>
      </c>
      <c r="U155" t="s">
        <v>802</v>
      </c>
    </row>
    <row r="156" spans="1:21" x14ac:dyDescent="0.25">
      <c r="A156">
        <v>156</v>
      </c>
      <c r="B156" t="s">
        <v>803</v>
      </c>
      <c r="C156" t="s">
        <v>804</v>
      </c>
      <c r="D156" t="s">
        <v>806</v>
      </c>
      <c r="E156" t="s">
        <v>17</v>
      </c>
      <c r="F156" t="s">
        <v>805</v>
      </c>
      <c r="G156" s="1">
        <v>45306</v>
      </c>
      <c r="H156" s="1">
        <v>45308</v>
      </c>
      <c r="I156" s="1">
        <v>45581</v>
      </c>
      <c r="J156">
        <v>0</v>
      </c>
      <c r="K156" s="1">
        <f>Tabla1[[#This Row],[Fecha Terminacion
(Inicial)]]+Tabla1[[#This Row],[Prorrogas]]</f>
        <v>45581</v>
      </c>
      <c r="L156" s="2">
        <v>80640000</v>
      </c>
      <c r="M156" s="2">
        <v>8960000</v>
      </c>
      <c r="N156" s="2">
        <v>0</v>
      </c>
      <c r="O156" s="2">
        <f>Tabla1[[#This Row],[Adiciones]]+Tabla1[[#This Row],[Valor Secop]]</f>
        <v>80640000</v>
      </c>
      <c r="P156" s="7">
        <f ca="1">((TODAY()-Tabla1[[#This Row],[Fecha Inicio]])/(Tabla1[[#This Row],[Fecha Terminacion
(Final)]]-Tabla1[[#This Row],[Fecha Inicio]]))</f>
        <v>0.53846153846153844</v>
      </c>
      <c r="Q156" t="s">
        <v>26</v>
      </c>
      <c r="R156" t="s">
        <v>466</v>
      </c>
      <c r="S156" t="s">
        <v>18</v>
      </c>
      <c r="T156" t="s">
        <v>19</v>
      </c>
      <c r="U156" t="s">
        <v>807</v>
      </c>
    </row>
    <row r="157" spans="1:21" x14ac:dyDescent="0.25">
      <c r="A157">
        <v>157</v>
      </c>
      <c r="B157" t="s">
        <v>808</v>
      </c>
      <c r="C157" t="s">
        <v>809</v>
      </c>
      <c r="D157" t="s">
        <v>811</v>
      </c>
      <c r="E157" t="s">
        <v>17</v>
      </c>
      <c r="F157" t="s">
        <v>810</v>
      </c>
      <c r="G157" s="1">
        <v>45306</v>
      </c>
      <c r="H157" s="1">
        <v>45308</v>
      </c>
      <c r="I157" s="1">
        <v>45581</v>
      </c>
      <c r="J157">
        <v>0</v>
      </c>
      <c r="K157" s="1">
        <f>Tabla1[[#This Row],[Fecha Terminacion
(Inicial)]]+Tabla1[[#This Row],[Prorrogas]]</f>
        <v>45581</v>
      </c>
      <c r="L157" s="2">
        <v>54468000</v>
      </c>
      <c r="M157" s="2">
        <v>6052000</v>
      </c>
      <c r="N157" s="2">
        <v>0</v>
      </c>
      <c r="O157" s="2">
        <f>Tabla1[[#This Row],[Adiciones]]+Tabla1[[#This Row],[Valor Secop]]</f>
        <v>54468000</v>
      </c>
      <c r="P157" s="7">
        <f ca="1">((TODAY()-Tabla1[[#This Row],[Fecha Inicio]])/(Tabla1[[#This Row],[Fecha Terminacion
(Final)]]-Tabla1[[#This Row],[Fecha Inicio]]))</f>
        <v>0.53846153846153844</v>
      </c>
      <c r="Q157" t="s">
        <v>26</v>
      </c>
      <c r="R157" t="s">
        <v>466</v>
      </c>
      <c r="S157" t="s">
        <v>18</v>
      </c>
      <c r="T157" t="s">
        <v>19</v>
      </c>
      <c r="U157" t="s">
        <v>812</v>
      </c>
    </row>
    <row r="158" spans="1:21" x14ac:dyDescent="0.25">
      <c r="A158">
        <v>158</v>
      </c>
      <c r="B158" t="s">
        <v>813</v>
      </c>
      <c r="C158" t="s">
        <v>814</v>
      </c>
      <c r="D158" t="s">
        <v>816</v>
      </c>
      <c r="E158" t="s">
        <v>17</v>
      </c>
      <c r="F158" t="s">
        <v>815</v>
      </c>
      <c r="G158" s="1">
        <v>45306</v>
      </c>
      <c r="H158" s="1">
        <v>45308</v>
      </c>
      <c r="I158" s="1">
        <v>45581</v>
      </c>
      <c r="J158">
        <v>0</v>
      </c>
      <c r="K158" s="1">
        <f>Tabla1[[#This Row],[Fecha Terminacion
(Inicial)]]+Tabla1[[#This Row],[Prorrogas]]</f>
        <v>45581</v>
      </c>
      <c r="L158" s="2">
        <v>63756000</v>
      </c>
      <c r="M158" s="2">
        <v>7084000</v>
      </c>
      <c r="N158" s="2">
        <v>0</v>
      </c>
      <c r="O158" s="2">
        <f>Tabla1[[#This Row],[Adiciones]]+Tabla1[[#This Row],[Valor Secop]]</f>
        <v>63756000</v>
      </c>
      <c r="P158" s="7">
        <f ca="1">((TODAY()-Tabla1[[#This Row],[Fecha Inicio]])/(Tabla1[[#This Row],[Fecha Terminacion
(Final)]]-Tabla1[[#This Row],[Fecha Inicio]]))</f>
        <v>0.53846153846153844</v>
      </c>
      <c r="Q158" t="s">
        <v>26</v>
      </c>
      <c r="R158" t="s">
        <v>466</v>
      </c>
      <c r="S158" t="s">
        <v>18</v>
      </c>
      <c r="T158" t="s">
        <v>19</v>
      </c>
      <c r="U158" t="s">
        <v>817</v>
      </c>
    </row>
    <row r="159" spans="1:21" x14ac:dyDescent="0.25">
      <c r="A159">
        <v>159</v>
      </c>
      <c r="B159" t="s">
        <v>818</v>
      </c>
      <c r="C159" t="s">
        <v>819</v>
      </c>
      <c r="D159" t="s">
        <v>116</v>
      </c>
      <c r="E159" t="s">
        <v>17</v>
      </c>
      <c r="F159" t="s">
        <v>820</v>
      </c>
      <c r="G159" s="1">
        <v>45307</v>
      </c>
      <c r="H159" s="1">
        <v>45307</v>
      </c>
      <c r="I159" s="1">
        <v>45580</v>
      </c>
      <c r="J159">
        <v>0</v>
      </c>
      <c r="K159" s="1">
        <f>Tabla1[[#This Row],[Fecha Terminacion
(Inicial)]]+Tabla1[[#This Row],[Prorrogas]]</f>
        <v>45580</v>
      </c>
      <c r="L159" s="2">
        <v>100800000</v>
      </c>
      <c r="M159" s="2">
        <v>11200000</v>
      </c>
      <c r="N159" s="2">
        <v>0</v>
      </c>
      <c r="O159" s="2">
        <f>Tabla1[[#This Row],[Adiciones]]+Tabla1[[#This Row],[Valor Secop]]</f>
        <v>100800000</v>
      </c>
      <c r="P159" s="7">
        <f ca="1">((TODAY()-Tabla1[[#This Row],[Fecha Inicio]])/(Tabla1[[#This Row],[Fecha Terminacion
(Final)]]-Tabla1[[#This Row],[Fecha Inicio]]))</f>
        <v>0.54212454212454209</v>
      </c>
      <c r="Q159" t="s">
        <v>15</v>
      </c>
      <c r="R159" t="s">
        <v>16</v>
      </c>
      <c r="S159" t="s">
        <v>18</v>
      </c>
      <c r="T159" t="s">
        <v>19</v>
      </c>
      <c r="U159" t="s">
        <v>821</v>
      </c>
    </row>
    <row r="160" spans="1:21" x14ac:dyDescent="0.25">
      <c r="A160">
        <v>161</v>
      </c>
      <c r="B160" t="s">
        <v>822</v>
      </c>
      <c r="C160" t="s">
        <v>823</v>
      </c>
      <c r="D160" t="s">
        <v>825</v>
      </c>
      <c r="E160" t="s">
        <v>17</v>
      </c>
      <c r="F160" t="s">
        <v>824</v>
      </c>
      <c r="G160" s="1">
        <v>45306</v>
      </c>
      <c r="H160" s="1">
        <v>45307</v>
      </c>
      <c r="I160" s="1">
        <v>45657</v>
      </c>
      <c r="J160">
        <v>0</v>
      </c>
      <c r="K160" s="1">
        <f>Tabla1[[#This Row],[Fecha Terminacion
(Inicial)]]+Tabla1[[#This Row],[Prorrogas]]</f>
        <v>45657</v>
      </c>
      <c r="L160" s="2">
        <v>157550000</v>
      </c>
      <c r="M160" s="2">
        <v>13700000</v>
      </c>
      <c r="N160" s="2">
        <v>0</v>
      </c>
      <c r="O160" s="2">
        <f>Tabla1[[#This Row],[Adiciones]]+Tabla1[[#This Row],[Valor Secop]]</f>
        <v>157550000</v>
      </c>
      <c r="P160" s="7">
        <f ca="1">((TODAY()-Tabla1[[#This Row],[Fecha Inicio]])/(Tabla1[[#This Row],[Fecha Terminacion
(Final)]]-Tabla1[[#This Row],[Fecha Inicio]]))</f>
        <v>0.42285714285714288</v>
      </c>
      <c r="Q160" t="s">
        <v>26</v>
      </c>
      <c r="R160" t="s">
        <v>26</v>
      </c>
      <c r="S160" t="s">
        <v>18</v>
      </c>
      <c r="T160" t="s">
        <v>19</v>
      </c>
      <c r="U160" t="s">
        <v>826</v>
      </c>
    </row>
    <row r="161" spans="1:21" x14ac:dyDescent="0.25">
      <c r="A161">
        <v>162</v>
      </c>
      <c r="B161" t="s">
        <v>827</v>
      </c>
      <c r="C161" t="s">
        <v>828</v>
      </c>
      <c r="D161" t="s">
        <v>830</v>
      </c>
      <c r="E161" t="s">
        <v>17</v>
      </c>
      <c r="F161" t="s">
        <v>829</v>
      </c>
      <c r="G161" s="1">
        <v>45306</v>
      </c>
      <c r="H161" s="1">
        <v>45307</v>
      </c>
      <c r="I161" s="1">
        <v>45565</v>
      </c>
      <c r="J161">
        <v>0</v>
      </c>
      <c r="K161" s="1">
        <f>Tabla1[[#This Row],[Fecha Terminacion
(Inicial)]]+Tabla1[[#This Row],[Prorrogas]]</f>
        <v>45565</v>
      </c>
      <c r="L161" s="2">
        <v>51000000</v>
      </c>
      <c r="M161" s="2">
        <v>6000000</v>
      </c>
      <c r="N161" s="2">
        <v>0</v>
      </c>
      <c r="O161" s="2">
        <f>Tabla1[[#This Row],[Adiciones]]+Tabla1[[#This Row],[Valor Secop]]</f>
        <v>51000000</v>
      </c>
      <c r="P161" s="7">
        <f ca="1">((TODAY()-Tabla1[[#This Row],[Fecha Inicio]])/(Tabla1[[#This Row],[Fecha Terminacion
(Final)]]-Tabla1[[#This Row],[Fecha Inicio]]))</f>
        <v>0.5736434108527132</v>
      </c>
      <c r="Q161" t="s">
        <v>26</v>
      </c>
      <c r="R161" t="s">
        <v>26</v>
      </c>
      <c r="S161" t="s">
        <v>18</v>
      </c>
      <c r="T161" t="s">
        <v>19</v>
      </c>
      <c r="U161" t="s">
        <v>831</v>
      </c>
    </row>
    <row r="162" spans="1:21" x14ac:dyDescent="0.25">
      <c r="A162">
        <v>163</v>
      </c>
      <c r="B162" t="s">
        <v>832</v>
      </c>
      <c r="C162" t="s">
        <v>833</v>
      </c>
      <c r="D162" t="s">
        <v>835</v>
      </c>
      <c r="E162" t="s">
        <v>17</v>
      </c>
      <c r="F162" t="s">
        <v>834</v>
      </c>
      <c r="G162" s="1">
        <v>45306</v>
      </c>
      <c r="H162" s="1">
        <v>45308</v>
      </c>
      <c r="I162" s="1">
        <v>45581</v>
      </c>
      <c r="J162">
        <v>0</v>
      </c>
      <c r="K162" s="1">
        <f>Tabla1[[#This Row],[Fecha Terminacion
(Inicial)]]+Tabla1[[#This Row],[Prorrogas]]</f>
        <v>45581</v>
      </c>
      <c r="L162" s="2">
        <v>80640000</v>
      </c>
      <c r="M162" s="2">
        <v>8960000</v>
      </c>
      <c r="N162" s="2">
        <v>0</v>
      </c>
      <c r="O162" s="2">
        <f>Tabla1[[#This Row],[Adiciones]]+Tabla1[[#This Row],[Valor Secop]]</f>
        <v>80640000</v>
      </c>
      <c r="P162" s="7">
        <f ca="1">((TODAY()-Tabla1[[#This Row],[Fecha Inicio]])/(Tabla1[[#This Row],[Fecha Terminacion
(Final)]]-Tabla1[[#This Row],[Fecha Inicio]]))</f>
        <v>0.53846153846153844</v>
      </c>
      <c r="Q162" t="s">
        <v>150</v>
      </c>
      <c r="R162" t="s">
        <v>151</v>
      </c>
      <c r="S162" t="s">
        <v>18</v>
      </c>
      <c r="T162" t="s">
        <v>19</v>
      </c>
      <c r="U162" t="s">
        <v>836</v>
      </c>
    </row>
    <row r="163" spans="1:21" x14ac:dyDescent="0.25">
      <c r="A163">
        <v>164</v>
      </c>
      <c r="B163" t="s">
        <v>837</v>
      </c>
      <c r="C163" t="s">
        <v>838</v>
      </c>
      <c r="D163" t="s">
        <v>840</v>
      </c>
      <c r="E163" t="s">
        <v>200</v>
      </c>
      <c r="F163" t="s">
        <v>839</v>
      </c>
      <c r="G163" s="1">
        <v>45306</v>
      </c>
      <c r="H163" s="1">
        <v>45308</v>
      </c>
      <c r="I163" s="1">
        <v>45581</v>
      </c>
      <c r="J163">
        <v>0</v>
      </c>
      <c r="K163" s="1">
        <f>Tabla1[[#This Row],[Fecha Terminacion
(Inicial)]]+Tabla1[[#This Row],[Prorrogas]]</f>
        <v>45581</v>
      </c>
      <c r="L163" s="2">
        <v>70200000</v>
      </c>
      <c r="M163" s="2">
        <v>7800000</v>
      </c>
      <c r="N163" s="2">
        <v>0</v>
      </c>
      <c r="O163" s="2">
        <f>Tabla1[[#This Row],[Adiciones]]+Tabla1[[#This Row],[Valor Secop]]</f>
        <v>70200000</v>
      </c>
      <c r="P163" s="7">
        <f ca="1">((TODAY()-Tabla1[[#This Row],[Fecha Inicio]])/(Tabla1[[#This Row],[Fecha Terminacion
(Final)]]-Tabla1[[#This Row],[Fecha Inicio]]))</f>
        <v>0.53846153846153844</v>
      </c>
      <c r="Q163" t="s">
        <v>448</v>
      </c>
      <c r="R163" t="s">
        <v>449</v>
      </c>
      <c r="S163" t="s">
        <v>18</v>
      </c>
      <c r="T163" t="s">
        <v>19</v>
      </c>
      <c r="U163" t="s">
        <v>841</v>
      </c>
    </row>
    <row r="164" spans="1:21" x14ac:dyDescent="0.25">
      <c r="A164">
        <v>165</v>
      </c>
      <c r="B164" t="s">
        <v>842</v>
      </c>
      <c r="C164" t="s">
        <v>843</v>
      </c>
      <c r="D164" t="s">
        <v>845</v>
      </c>
      <c r="E164" t="s">
        <v>17</v>
      </c>
      <c r="F164" t="s">
        <v>844</v>
      </c>
      <c r="G164" s="1">
        <v>45306</v>
      </c>
      <c r="H164" s="1">
        <v>45308</v>
      </c>
      <c r="I164" s="1">
        <v>45581</v>
      </c>
      <c r="J164">
        <v>0</v>
      </c>
      <c r="K164" s="1">
        <f>Tabla1[[#This Row],[Fecha Terminacion
(Inicial)]]+Tabla1[[#This Row],[Prorrogas]]</f>
        <v>45581</v>
      </c>
      <c r="L164" s="2">
        <v>84150000</v>
      </c>
      <c r="M164" s="2">
        <v>9350000</v>
      </c>
      <c r="N164" s="2">
        <v>0</v>
      </c>
      <c r="O164" s="2">
        <f>Tabla1[[#This Row],[Adiciones]]+Tabla1[[#This Row],[Valor Secop]]</f>
        <v>84150000</v>
      </c>
      <c r="P164" s="7">
        <f ca="1">((TODAY()-Tabla1[[#This Row],[Fecha Inicio]])/(Tabla1[[#This Row],[Fecha Terminacion
(Final)]]-Tabla1[[#This Row],[Fecha Inicio]]))</f>
        <v>0.53846153846153844</v>
      </c>
      <c r="Q164" t="s">
        <v>448</v>
      </c>
      <c r="R164" t="s">
        <v>449</v>
      </c>
      <c r="S164" t="s">
        <v>18</v>
      </c>
      <c r="T164" t="s">
        <v>19</v>
      </c>
      <c r="U164" t="s">
        <v>846</v>
      </c>
    </row>
    <row r="165" spans="1:21" x14ac:dyDescent="0.25">
      <c r="A165">
        <v>166</v>
      </c>
      <c r="B165" t="s">
        <v>847</v>
      </c>
      <c r="C165" t="s">
        <v>848</v>
      </c>
      <c r="D165" t="s">
        <v>850</v>
      </c>
      <c r="E165" t="s">
        <v>17</v>
      </c>
      <c r="F165" t="s">
        <v>849</v>
      </c>
      <c r="G165" s="1">
        <v>45307</v>
      </c>
      <c r="H165" s="1">
        <v>45307</v>
      </c>
      <c r="I165" s="1">
        <v>45580</v>
      </c>
      <c r="J165">
        <v>0</v>
      </c>
      <c r="K165" s="1">
        <f>Tabla1[[#This Row],[Fecha Terminacion
(Inicial)]]+Tabla1[[#This Row],[Prorrogas]]</f>
        <v>45580</v>
      </c>
      <c r="L165" s="2">
        <v>77218102</v>
      </c>
      <c r="M165" s="2">
        <v>8579700</v>
      </c>
      <c r="N165" s="2">
        <v>0</v>
      </c>
      <c r="O165" s="2">
        <f>Tabla1[[#This Row],[Adiciones]]+Tabla1[[#This Row],[Valor Secop]]</f>
        <v>77218102</v>
      </c>
      <c r="P165" s="7">
        <f ca="1">((TODAY()-Tabla1[[#This Row],[Fecha Inicio]])/(Tabla1[[#This Row],[Fecha Terminacion
(Final)]]-Tabla1[[#This Row],[Fecha Inicio]]))</f>
        <v>0.54212454212454209</v>
      </c>
      <c r="Q165" t="s">
        <v>851</v>
      </c>
      <c r="R165" t="s">
        <v>851</v>
      </c>
      <c r="S165" t="s">
        <v>28</v>
      </c>
      <c r="T165" t="s">
        <v>19</v>
      </c>
      <c r="U165" t="s">
        <v>852</v>
      </c>
    </row>
    <row r="166" spans="1:21" x14ac:dyDescent="0.25">
      <c r="A166">
        <v>167</v>
      </c>
      <c r="B166" t="s">
        <v>853</v>
      </c>
      <c r="C166" t="s">
        <v>854</v>
      </c>
      <c r="D166" t="s">
        <v>856</v>
      </c>
      <c r="E166" t="s">
        <v>17</v>
      </c>
      <c r="F166" t="s">
        <v>855</v>
      </c>
      <c r="G166" s="1">
        <v>45306</v>
      </c>
      <c r="H166" s="1">
        <v>45308</v>
      </c>
      <c r="I166" s="1">
        <v>45657</v>
      </c>
      <c r="J166">
        <v>0</v>
      </c>
      <c r="K166" s="1">
        <f>Tabla1[[#This Row],[Fecha Terminacion
(Inicial)]]+Tabla1[[#This Row],[Prorrogas]]</f>
        <v>45657</v>
      </c>
      <c r="L166" s="2">
        <v>115074750</v>
      </c>
      <c r="M166" s="2">
        <v>10006500</v>
      </c>
      <c r="N166" s="2">
        <v>0</v>
      </c>
      <c r="O166" s="2">
        <f>Tabla1[[#This Row],[Adiciones]]+Tabla1[[#This Row],[Valor Secop]]</f>
        <v>115074750</v>
      </c>
      <c r="P166" s="7">
        <f ca="1">((TODAY()-Tabla1[[#This Row],[Fecha Inicio]])/(Tabla1[[#This Row],[Fecha Terminacion
(Final)]]-Tabla1[[#This Row],[Fecha Inicio]]))</f>
        <v>0.42120343839541546</v>
      </c>
      <c r="Q166" t="s">
        <v>26</v>
      </c>
      <c r="R166" t="s">
        <v>26</v>
      </c>
      <c r="S166" t="s">
        <v>28</v>
      </c>
      <c r="T166" t="s">
        <v>19</v>
      </c>
      <c r="U166" t="s">
        <v>857</v>
      </c>
    </row>
    <row r="167" spans="1:21" x14ac:dyDescent="0.25">
      <c r="A167">
        <v>168</v>
      </c>
      <c r="B167" t="s">
        <v>858</v>
      </c>
      <c r="C167" t="s">
        <v>859</v>
      </c>
      <c r="D167" t="s">
        <v>861</v>
      </c>
      <c r="E167" t="s">
        <v>17</v>
      </c>
      <c r="F167" t="s">
        <v>860</v>
      </c>
      <c r="G167" s="1">
        <v>45316</v>
      </c>
      <c r="H167" s="1">
        <v>45321</v>
      </c>
      <c r="I167" s="1">
        <v>45594</v>
      </c>
      <c r="J167">
        <v>0</v>
      </c>
      <c r="K167" s="1">
        <f>Tabla1[[#This Row],[Fecha Terminacion
(Inicial)]]+Tabla1[[#This Row],[Prorrogas]]</f>
        <v>45594</v>
      </c>
      <c r="L167" s="2">
        <v>179928000</v>
      </c>
      <c r="M167" s="2">
        <v>19992000</v>
      </c>
      <c r="N167" s="2">
        <v>0</v>
      </c>
      <c r="O167" s="2">
        <f>Tabla1[[#This Row],[Adiciones]]+Tabla1[[#This Row],[Valor Secop]]</f>
        <v>179928000</v>
      </c>
      <c r="P167" s="7">
        <f ca="1">((TODAY()-Tabla1[[#This Row],[Fecha Inicio]])/(Tabla1[[#This Row],[Fecha Terminacion
(Final)]]-Tabla1[[#This Row],[Fecha Inicio]]))</f>
        <v>0.49084249084249082</v>
      </c>
      <c r="Q167" t="s">
        <v>26</v>
      </c>
      <c r="R167" t="s">
        <v>26</v>
      </c>
      <c r="S167" t="s">
        <v>28</v>
      </c>
      <c r="T167" t="s">
        <v>19</v>
      </c>
      <c r="U167" t="s">
        <v>862</v>
      </c>
    </row>
    <row r="168" spans="1:21" x14ac:dyDescent="0.25">
      <c r="A168">
        <v>169</v>
      </c>
      <c r="B168" t="s">
        <v>863</v>
      </c>
      <c r="C168" t="s">
        <v>864</v>
      </c>
      <c r="D168" t="s">
        <v>866</v>
      </c>
      <c r="E168" t="s">
        <v>17</v>
      </c>
      <c r="F168" t="s">
        <v>865</v>
      </c>
      <c r="G168" s="1">
        <v>45308</v>
      </c>
      <c r="H168" s="1">
        <v>45309</v>
      </c>
      <c r="I168" s="1">
        <v>45582</v>
      </c>
      <c r="J168">
        <v>0</v>
      </c>
      <c r="K168" s="1">
        <f>Tabla1[[#This Row],[Fecha Terminacion
(Inicial)]]+Tabla1[[#This Row],[Prorrogas]]</f>
        <v>45582</v>
      </c>
      <c r="L168" s="2">
        <v>40346451</v>
      </c>
      <c r="M168" s="2">
        <v>4482939</v>
      </c>
      <c r="N168" s="2">
        <v>0</v>
      </c>
      <c r="O168" s="2">
        <f>Tabla1[[#This Row],[Adiciones]]+Tabla1[[#This Row],[Valor Secop]]</f>
        <v>40346451</v>
      </c>
      <c r="P168" s="7">
        <f ca="1">((TODAY()-Tabla1[[#This Row],[Fecha Inicio]])/(Tabla1[[#This Row],[Fecha Terminacion
(Final)]]-Tabla1[[#This Row],[Fecha Inicio]]))</f>
        <v>0.53479853479853479</v>
      </c>
      <c r="Q168" t="s">
        <v>216</v>
      </c>
      <c r="R168" t="s">
        <v>216</v>
      </c>
      <c r="S168" t="s">
        <v>28</v>
      </c>
      <c r="T168" t="s">
        <v>19</v>
      </c>
      <c r="U168" t="s">
        <v>867</v>
      </c>
    </row>
    <row r="169" spans="1:21" x14ac:dyDescent="0.25">
      <c r="A169">
        <v>170</v>
      </c>
      <c r="B169" t="s">
        <v>868</v>
      </c>
      <c r="C169" t="s">
        <v>869</v>
      </c>
      <c r="D169" t="s">
        <v>871</v>
      </c>
      <c r="E169" t="s">
        <v>17</v>
      </c>
      <c r="F169" t="s">
        <v>870</v>
      </c>
      <c r="G169" s="1">
        <v>45307</v>
      </c>
      <c r="H169" s="1">
        <v>45308</v>
      </c>
      <c r="I169" s="1">
        <v>45581</v>
      </c>
      <c r="J169">
        <v>0</v>
      </c>
      <c r="K169" s="1">
        <f>Tabla1[[#This Row],[Fecha Terminacion
(Inicial)]]+Tabla1[[#This Row],[Prorrogas]]</f>
        <v>45581</v>
      </c>
      <c r="L169" s="2">
        <v>81559656</v>
      </c>
      <c r="M169" s="2">
        <v>9062184</v>
      </c>
      <c r="N169" s="2">
        <v>0</v>
      </c>
      <c r="O169" s="2">
        <f>Tabla1[[#This Row],[Adiciones]]+Tabla1[[#This Row],[Valor Secop]]</f>
        <v>81559656</v>
      </c>
      <c r="P169" s="7">
        <f ca="1">((TODAY()-Tabla1[[#This Row],[Fecha Inicio]])/(Tabla1[[#This Row],[Fecha Terminacion
(Final)]]-Tabla1[[#This Row],[Fecha Inicio]]))</f>
        <v>0.53846153846153844</v>
      </c>
      <c r="Q169" t="s">
        <v>555</v>
      </c>
      <c r="R169" t="s">
        <v>555</v>
      </c>
      <c r="S169" t="s">
        <v>18</v>
      </c>
      <c r="T169" t="s">
        <v>19</v>
      </c>
      <c r="U169" t="s">
        <v>872</v>
      </c>
    </row>
    <row r="170" spans="1:21" x14ac:dyDescent="0.25">
      <c r="A170">
        <v>171</v>
      </c>
      <c r="B170" t="s">
        <v>873</v>
      </c>
      <c r="C170" t="s">
        <v>874</v>
      </c>
      <c r="D170" t="s">
        <v>69</v>
      </c>
      <c r="E170" t="s">
        <v>17</v>
      </c>
      <c r="F170" t="s">
        <v>875</v>
      </c>
      <c r="G170" s="1">
        <v>45306</v>
      </c>
      <c r="H170" s="1">
        <v>45308</v>
      </c>
      <c r="I170" s="1">
        <v>45581</v>
      </c>
      <c r="J170">
        <v>0</v>
      </c>
      <c r="K170" s="1">
        <f>Tabla1[[#This Row],[Fecha Terminacion
(Inicial)]]+Tabla1[[#This Row],[Prorrogas]]</f>
        <v>45581</v>
      </c>
      <c r="L170" s="2">
        <v>60480000</v>
      </c>
      <c r="M170" s="2">
        <v>6720000</v>
      </c>
      <c r="N170" s="2">
        <v>0</v>
      </c>
      <c r="O170" s="2">
        <f>Tabla1[[#This Row],[Adiciones]]+Tabla1[[#This Row],[Valor Secop]]</f>
        <v>60480000</v>
      </c>
      <c r="P170" s="7">
        <f ca="1">((TODAY()-Tabla1[[#This Row],[Fecha Inicio]])/(Tabla1[[#This Row],[Fecha Terminacion
(Final)]]-Tabla1[[#This Row],[Fecha Inicio]]))</f>
        <v>0.53846153846153844</v>
      </c>
      <c r="Q170" t="s">
        <v>15</v>
      </c>
      <c r="R170" t="s">
        <v>16</v>
      </c>
      <c r="S170" t="s">
        <v>28</v>
      </c>
      <c r="T170" t="s">
        <v>19</v>
      </c>
      <c r="U170" t="s">
        <v>876</v>
      </c>
    </row>
    <row r="171" spans="1:21" x14ac:dyDescent="0.25">
      <c r="A171">
        <v>172</v>
      </c>
      <c r="B171" t="s">
        <v>877</v>
      </c>
      <c r="C171" t="s">
        <v>878</v>
      </c>
      <c r="D171" t="s">
        <v>880</v>
      </c>
      <c r="E171" t="s">
        <v>17</v>
      </c>
      <c r="F171" t="s">
        <v>879</v>
      </c>
      <c r="G171" s="1">
        <v>45307</v>
      </c>
      <c r="H171" s="1">
        <v>45308</v>
      </c>
      <c r="I171" s="1">
        <v>45566</v>
      </c>
      <c r="J171">
        <v>0</v>
      </c>
      <c r="K171" s="1">
        <f>Tabla1[[#This Row],[Fecha Terminacion
(Inicial)]]+Tabla1[[#This Row],[Prorrogas]]</f>
        <v>45566</v>
      </c>
      <c r="L171" s="2">
        <v>68382500</v>
      </c>
      <c r="M171" s="2">
        <v>8045000</v>
      </c>
      <c r="N171" s="2">
        <v>0</v>
      </c>
      <c r="O171" s="2">
        <f>Tabla1[[#This Row],[Adiciones]]+Tabla1[[#This Row],[Valor Secop]]</f>
        <v>68382500</v>
      </c>
      <c r="P171" s="7">
        <f ca="1">((TODAY()-Tabla1[[#This Row],[Fecha Inicio]])/(Tabla1[[#This Row],[Fecha Terminacion
(Final)]]-Tabla1[[#This Row],[Fecha Inicio]]))</f>
        <v>0.56976744186046513</v>
      </c>
      <c r="Q171" t="s">
        <v>15</v>
      </c>
      <c r="R171" t="s">
        <v>175</v>
      </c>
      <c r="S171" t="s">
        <v>18</v>
      </c>
      <c r="T171" t="s">
        <v>19</v>
      </c>
      <c r="U171" t="s">
        <v>881</v>
      </c>
    </row>
    <row r="172" spans="1:21" x14ac:dyDescent="0.25">
      <c r="A172">
        <v>173</v>
      </c>
      <c r="B172" t="s">
        <v>882</v>
      </c>
      <c r="C172" t="s">
        <v>883</v>
      </c>
      <c r="D172" t="s">
        <v>885</v>
      </c>
      <c r="E172" t="s">
        <v>17</v>
      </c>
      <c r="F172" t="s">
        <v>884</v>
      </c>
      <c r="G172" s="1">
        <v>45309</v>
      </c>
      <c r="H172" s="1">
        <v>45309</v>
      </c>
      <c r="I172" s="1">
        <v>45582</v>
      </c>
      <c r="J172">
        <v>0</v>
      </c>
      <c r="K172" s="1">
        <f>Tabla1[[#This Row],[Fecha Terminacion
(Inicial)]]+Tabla1[[#This Row],[Prorrogas]]</f>
        <v>45582</v>
      </c>
      <c r="L172" s="2">
        <v>48973806</v>
      </c>
      <c r="M172" s="2">
        <v>5441534</v>
      </c>
      <c r="N172" s="2">
        <v>0</v>
      </c>
      <c r="O172" s="2">
        <f>Tabla1[[#This Row],[Adiciones]]+Tabla1[[#This Row],[Valor Secop]]</f>
        <v>48973806</v>
      </c>
      <c r="P172" s="7">
        <f ca="1">((TODAY()-Tabla1[[#This Row],[Fecha Inicio]])/(Tabla1[[#This Row],[Fecha Terminacion
(Final)]]-Tabla1[[#This Row],[Fecha Inicio]]))</f>
        <v>0.53479853479853479</v>
      </c>
      <c r="Q172" t="s">
        <v>269</v>
      </c>
      <c r="R172" t="s">
        <v>320</v>
      </c>
      <c r="S172" t="s">
        <v>28</v>
      </c>
      <c r="T172" t="s">
        <v>19</v>
      </c>
      <c r="U172" t="s">
        <v>886</v>
      </c>
    </row>
    <row r="173" spans="1:21" x14ac:dyDescent="0.25">
      <c r="A173">
        <v>174</v>
      </c>
      <c r="B173" t="s">
        <v>887</v>
      </c>
      <c r="C173" t="s">
        <v>888</v>
      </c>
      <c r="D173" t="s">
        <v>885</v>
      </c>
      <c r="E173" t="s">
        <v>17</v>
      </c>
      <c r="F173" t="s">
        <v>889</v>
      </c>
      <c r="G173" s="1">
        <v>45309</v>
      </c>
      <c r="H173" s="1">
        <v>45309</v>
      </c>
      <c r="I173" s="1">
        <v>45582</v>
      </c>
      <c r="J173">
        <v>0</v>
      </c>
      <c r="K173" s="1">
        <f>Tabla1[[#This Row],[Fecha Terminacion
(Inicial)]]+Tabla1[[#This Row],[Prorrogas]]</f>
        <v>45582</v>
      </c>
      <c r="L173" s="2">
        <v>40320000</v>
      </c>
      <c r="M173" s="2">
        <v>4480000</v>
      </c>
      <c r="N173" s="2">
        <v>0</v>
      </c>
      <c r="O173" s="2">
        <f>Tabla1[[#This Row],[Adiciones]]+Tabla1[[#This Row],[Valor Secop]]</f>
        <v>40320000</v>
      </c>
      <c r="P173" s="7">
        <f ca="1">((TODAY()-Tabla1[[#This Row],[Fecha Inicio]])/(Tabla1[[#This Row],[Fecha Terminacion
(Final)]]-Tabla1[[#This Row],[Fecha Inicio]]))</f>
        <v>0.53479853479853479</v>
      </c>
      <c r="Q173" t="s">
        <v>269</v>
      </c>
      <c r="R173" t="s">
        <v>320</v>
      </c>
      <c r="S173" t="s">
        <v>28</v>
      </c>
      <c r="T173" t="s">
        <v>19</v>
      </c>
      <c r="U173" t="s">
        <v>890</v>
      </c>
    </row>
    <row r="174" spans="1:21" x14ac:dyDescent="0.25">
      <c r="A174">
        <v>175</v>
      </c>
      <c r="B174" t="s">
        <v>891</v>
      </c>
      <c r="C174" t="s">
        <v>892</v>
      </c>
      <c r="D174" t="s">
        <v>894</v>
      </c>
      <c r="E174" t="s">
        <v>139</v>
      </c>
      <c r="F174" t="s">
        <v>893</v>
      </c>
      <c r="G174" s="1">
        <v>45306</v>
      </c>
      <c r="H174" s="1">
        <v>45308</v>
      </c>
      <c r="I174" s="1">
        <v>45581</v>
      </c>
      <c r="J174">
        <v>0</v>
      </c>
      <c r="K174" s="1">
        <f>Tabla1[[#This Row],[Fecha Terminacion
(Inicial)]]+Tabla1[[#This Row],[Prorrogas]]</f>
        <v>45581</v>
      </c>
      <c r="L174" s="2">
        <v>81000000</v>
      </c>
      <c r="M174" s="2">
        <v>9000000</v>
      </c>
      <c r="N174" s="2">
        <v>0</v>
      </c>
      <c r="O174" s="2">
        <f>Tabla1[[#This Row],[Adiciones]]+Tabla1[[#This Row],[Valor Secop]]</f>
        <v>81000000</v>
      </c>
      <c r="P174" s="7">
        <f ca="1">((TODAY()-Tabla1[[#This Row],[Fecha Inicio]])/(Tabla1[[#This Row],[Fecha Terminacion
(Final)]]-Tabla1[[#This Row],[Fecha Inicio]]))</f>
        <v>0.53846153846153844</v>
      </c>
      <c r="Q174" t="s">
        <v>269</v>
      </c>
      <c r="R174" t="s">
        <v>320</v>
      </c>
      <c r="S174" t="s">
        <v>18</v>
      </c>
      <c r="T174" t="s">
        <v>19</v>
      </c>
      <c r="U174" t="s">
        <v>895</v>
      </c>
    </row>
    <row r="175" spans="1:21" x14ac:dyDescent="0.25">
      <c r="A175">
        <v>176</v>
      </c>
      <c r="B175" t="s">
        <v>896</v>
      </c>
      <c r="C175" t="s">
        <v>897</v>
      </c>
      <c r="D175" t="s">
        <v>899</v>
      </c>
      <c r="E175" t="s">
        <v>17</v>
      </c>
      <c r="F175" t="s">
        <v>898</v>
      </c>
      <c r="G175" s="1">
        <v>45307</v>
      </c>
      <c r="H175" s="1">
        <v>45308</v>
      </c>
      <c r="I175" s="1">
        <v>45581</v>
      </c>
      <c r="J175">
        <v>0</v>
      </c>
      <c r="K175" s="1">
        <f>Tabla1[[#This Row],[Fecha Terminacion
(Inicial)]]+Tabla1[[#This Row],[Prorrogas]]</f>
        <v>45581</v>
      </c>
      <c r="L175" s="2">
        <v>114300000</v>
      </c>
      <c r="M175" s="2">
        <v>12700000</v>
      </c>
      <c r="N175" s="2">
        <v>0</v>
      </c>
      <c r="O175" s="2">
        <f>Tabla1[[#This Row],[Adiciones]]+Tabla1[[#This Row],[Valor Secop]]</f>
        <v>114300000</v>
      </c>
      <c r="P175" s="7">
        <f ca="1">((TODAY()-Tabla1[[#This Row],[Fecha Inicio]])/(Tabla1[[#This Row],[Fecha Terminacion
(Final)]]-Tabla1[[#This Row],[Fecha Inicio]]))</f>
        <v>0.53846153846153844</v>
      </c>
      <c r="Q175" t="s">
        <v>269</v>
      </c>
      <c r="R175" t="s">
        <v>320</v>
      </c>
      <c r="S175" t="s">
        <v>18</v>
      </c>
      <c r="T175" t="s">
        <v>19</v>
      </c>
      <c r="U175" t="s">
        <v>900</v>
      </c>
    </row>
    <row r="176" spans="1:21" x14ac:dyDescent="0.25">
      <c r="A176">
        <v>177</v>
      </c>
      <c r="B176" t="s">
        <v>901</v>
      </c>
      <c r="C176" t="s">
        <v>902</v>
      </c>
      <c r="D176" t="s">
        <v>904</v>
      </c>
      <c r="E176" t="s">
        <v>17</v>
      </c>
      <c r="F176" t="s">
        <v>903</v>
      </c>
      <c r="G176" s="1">
        <v>45307</v>
      </c>
      <c r="H176" s="1">
        <v>45309</v>
      </c>
      <c r="I176" s="1">
        <v>45582</v>
      </c>
      <c r="J176">
        <v>0</v>
      </c>
      <c r="K176" s="1">
        <f>Tabla1[[#This Row],[Fecha Terminacion
(Inicial)]]+Tabla1[[#This Row],[Prorrogas]]</f>
        <v>45582</v>
      </c>
      <c r="L176" s="2">
        <v>48973806</v>
      </c>
      <c r="M176" s="2">
        <v>5441534</v>
      </c>
      <c r="N176" s="2">
        <v>0</v>
      </c>
      <c r="O176" s="2">
        <f>Tabla1[[#This Row],[Adiciones]]+Tabla1[[#This Row],[Valor Secop]]</f>
        <v>48973806</v>
      </c>
      <c r="P176" s="7">
        <f ca="1">((TODAY()-Tabla1[[#This Row],[Fecha Inicio]])/(Tabla1[[#This Row],[Fecha Terminacion
(Final)]]-Tabla1[[#This Row],[Fecha Inicio]]))</f>
        <v>0.53479853479853479</v>
      </c>
      <c r="Q176" t="s">
        <v>269</v>
      </c>
      <c r="R176" t="s">
        <v>320</v>
      </c>
      <c r="S176" t="s">
        <v>28</v>
      </c>
      <c r="T176" t="s">
        <v>19</v>
      </c>
      <c r="U176" t="s">
        <v>905</v>
      </c>
    </row>
    <row r="177" spans="1:21" x14ac:dyDescent="0.25">
      <c r="A177">
        <v>178</v>
      </c>
      <c r="B177" t="s">
        <v>906</v>
      </c>
      <c r="C177" t="s">
        <v>907</v>
      </c>
      <c r="D177" t="s">
        <v>432</v>
      </c>
      <c r="E177" t="s">
        <v>39</v>
      </c>
      <c r="F177" t="s">
        <v>908</v>
      </c>
      <c r="G177" s="1">
        <v>45307</v>
      </c>
      <c r="H177" s="1">
        <v>45307</v>
      </c>
      <c r="I177" s="1">
        <v>45566</v>
      </c>
      <c r="J177">
        <v>0</v>
      </c>
      <c r="K177" s="1">
        <f>Tabla1[[#This Row],[Fecha Terminacion
(Inicial)]]+Tabla1[[#This Row],[Prorrogas]]</f>
        <v>45566</v>
      </c>
      <c r="L177" s="2">
        <v>47076400</v>
      </c>
      <c r="M177" s="2">
        <v>5538400</v>
      </c>
      <c r="N177" s="2">
        <v>0</v>
      </c>
      <c r="O177" s="2">
        <f>Tabla1[[#This Row],[Adiciones]]+Tabla1[[#This Row],[Valor Secop]]</f>
        <v>47076400</v>
      </c>
      <c r="P177" s="7">
        <f ca="1">((TODAY()-Tabla1[[#This Row],[Fecha Inicio]])/(Tabla1[[#This Row],[Fecha Terminacion
(Final)]]-Tabla1[[#This Row],[Fecha Inicio]]))</f>
        <v>0.5714285714285714</v>
      </c>
      <c r="Q177" t="s">
        <v>15</v>
      </c>
      <c r="R177" t="s">
        <v>402</v>
      </c>
      <c r="S177" t="s">
        <v>18</v>
      </c>
      <c r="T177" t="s">
        <v>19</v>
      </c>
      <c r="U177" t="s">
        <v>909</v>
      </c>
    </row>
    <row r="178" spans="1:21" x14ac:dyDescent="0.25">
      <c r="A178">
        <v>179</v>
      </c>
      <c r="B178" t="s">
        <v>910</v>
      </c>
      <c r="C178" t="s">
        <v>911</v>
      </c>
      <c r="D178" t="s">
        <v>913</v>
      </c>
      <c r="E178" t="s">
        <v>17</v>
      </c>
      <c r="F178" t="s">
        <v>912</v>
      </c>
      <c r="G178" s="1">
        <v>45307</v>
      </c>
      <c r="H178" s="1">
        <v>45307</v>
      </c>
      <c r="I178" s="1">
        <v>45566</v>
      </c>
      <c r="J178">
        <v>0</v>
      </c>
      <c r="K178" s="1">
        <f>Tabla1[[#This Row],[Fecha Terminacion
(Inicial)]]+Tabla1[[#This Row],[Prorrogas]]</f>
        <v>45566</v>
      </c>
      <c r="L178" s="2">
        <v>59976000</v>
      </c>
      <c r="M178" s="2">
        <v>5538400</v>
      </c>
      <c r="N178" s="2">
        <v>0</v>
      </c>
      <c r="O178" s="2">
        <f>Tabla1[[#This Row],[Adiciones]]+Tabla1[[#This Row],[Valor Secop]]</f>
        <v>59976000</v>
      </c>
      <c r="P178" s="7">
        <f ca="1">((TODAY()-Tabla1[[#This Row],[Fecha Inicio]])/(Tabla1[[#This Row],[Fecha Terminacion
(Final)]]-Tabla1[[#This Row],[Fecha Inicio]]))</f>
        <v>0.5714285714285714</v>
      </c>
      <c r="Q178" t="s">
        <v>15</v>
      </c>
      <c r="R178" t="s">
        <v>402</v>
      </c>
      <c r="S178" t="s">
        <v>18</v>
      </c>
      <c r="T178" t="s">
        <v>19</v>
      </c>
      <c r="U178" t="s">
        <v>914</v>
      </c>
    </row>
    <row r="179" spans="1:21" x14ac:dyDescent="0.25">
      <c r="A179">
        <v>180</v>
      </c>
      <c r="B179" t="s">
        <v>915</v>
      </c>
      <c r="C179" t="s">
        <v>916</v>
      </c>
      <c r="D179" t="s">
        <v>918</v>
      </c>
      <c r="E179" t="s">
        <v>17</v>
      </c>
      <c r="F179" t="s">
        <v>917</v>
      </c>
      <c r="G179" s="1">
        <v>45307</v>
      </c>
      <c r="H179" s="1">
        <v>45310</v>
      </c>
      <c r="I179" s="1">
        <v>45583</v>
      </c>
      <c r="J179">
        <v>0</v>
      </c>
      <c r="K179" s="1">
        <f>Tabla1[[#This Row],[Fecha Terminacion
(Inicial)]]+Tabla1[[#This Row],[Prorrogas]]</f>
        <v>45583</v>
      </c>
      <c r="L179" s="2">
        <v>114987384</v>
      </c>
      <c r="M179" s="2">
        <v>12776376</v>
      </c>
      <c r="N179" s="2">
        <v>0</v>
      </c>
      <c r="O179" s="2">
        <f>Tabla1[[#This Row],[Adiciones]]+Tabla1[[#This Row],[Valor Secop]]</f>
        <v>114987384</v>
      </c>
      <c r="P179" s="7">
        <f ca="1">((TODAY()-Tabla1[[#This Row],[Fecha Inicio]])/(Tabla1[[#This Row],[Fecha Terminacion
(Final)]]-Tabla1[[#This Row],[Fecha Inicio]]))</f>
        <v>0.53113553113553114</v>
      </c>
      <c r="Q179" t="s">
        <v>216</v>
      </c>
      <c r="R179" t="s">
        <v>216</v>
      </c>
      <c r="S179" t="s">
        <v>18</v>
      </c>
      <c r="T179" t="s">
        <v>19</v>
      </c>
      <c r="U179" t="s">
        <v>919</v>
      </c>
    </row>
    <row r="180" spans="1:21" x14ac:dyDescent="0.25">
      <c r="A180">
        <v>181</v>
      </c>
      <c r="B180" t="s">
        <v>920</v>
      </c>
      <c r="C180" t="s">
        <v>921</v>
      </c>
      <c r="D180" t="s">
        <v>923</v>
      </c>
      <c r="E180" t="s">
        <v>17</v>
      </c>
      <c r="F180" t="s">
        <v>922</v>
      </c>
      <c r="G180" s="1">
        <v>45309</v>
      </c>
      <c r="H180" s="1">
        <v>45310</v>
      </c>
      <c r="I180" s="1">
        <v>45583</v>
      </c>
      <c r="J180">
        <v>0</v>
      </c>
      <c r="K180" s="1">
        <f>Tabla1[[#This Row],[Fecha Terminacion
(Inicial)]]+Tabla1[[#This Row],[Prorrogas]]</f>
        <v>45583</v>
      </c>
      <c r="L180" s="2">
        <v>67500000</v>
      </c>
      <c r="M180" s="2">
        <v>7500000</v>
      </c>
      <c r="N180" s="2">
        <v>0</v>
      </c>
      <c r="O180" s="2">
        <f>Tabla1[[#This Row],[Adiciones]]+Tabla1[[#This Row],[Valor Secop]]</f>
        <v>67500000</v>
      </c>
      <c r="P180" s="7">
        <f ca="1">((TODAY()-Tabla1[[#This Row],[Fecha Inicio]])/(Tabla1[[#This Row],[Fecha Terminacion
(Final)]]-Tabla1[[#This Row],[Fecha Inicio]]))</f>
        <v>0.53113553113553114</v>
      </c>
      <c r="Q180" t="s">
        <v>26</v>
      </c>
      <c r="R180" t="s">
        <v>466</v>
      </c>
      <c r="S180" t="s">
        <v>18</v>
      </c>
      <c r="T180" t="s">
        <v>19</v>
      </c>
      <c r="U180" t="s">
        <v>924</v>
      </c>
    </row>
    <row r="181" spans="1:21" x14ac:dyDescent="0.25">
      <c r="A181">
        <v>182</v>
      </c>
      <c r="B181" t="s">
        <v>925</v>
      </c>
      <c r="C181" t="s">
        <v>926</v>
      </c>
      <c r="D181" t="s">
        <v>928</v>
      </c>
      <c r="E181" t="s">
        <v>17</v>
      </c>
      <c r="F181" t="s">
        <v>927</v>
      </c>
      <c r="G181" s="1">
        <v>45309</v>
      </c>
      <c r="H181" s="1">
        <v>45310</v>
      </c>
      <c r="I181" s="1">
        <v>45583</v>
      </c>
      <c r="J181">
        <v>0</v>
      </c>
      <c r="K181" s="1">
        <f>Tabla1[[#This Row],[Fecha Terminacion
(Inicial)]]+Tabla1[[#This Row],[Prorrogas]]</f>
        <v>45583</v>
      </c>
      <c r="L181" s="2">
        <v>94500000</v>
      </c>
      <c r="M181" s="2">
        <v>10500000</v>
      </c>
      <c r="N181" s="2">
        <v>0</v>
      </c>
      <c r="O181" s="2">
        <f>Tabla1[[#This Row],[Adiciones]]+Tabla1[[#This Row],[Valor Secop]]</f>
        <v>94500000</v>
      </c>
      <c r="P181" s="7">
        <f ca="1">((TODAY()-Tabla1[[#This Row],[Fecha Inicio]])/(Tabla1[[#This Row],[Fecha Terminacion
(Final)]]-Tabla1[[#This Row],[Fecha Inicio]]))</f>
        <v>0.53113553113553114</v>
      </c>
      <c r="Q181" t="s">
        <v>26</v>
      </c>
      <c r="R181" t="s">
        <v>466</v>
      </c>
      <c r="S181" t="s">
        <v>18</v>
      </c>
      <c r="T181" t="s">
        <v>19</v>
      </c>
      <c r="U181" t="s">
        <v>929</v>
      </c>
    </row>
    <row r="182" spans="1:21" x14ac:dyDescent="0.25">
      <c r="A182">
        <v>183</v>
      </c>
      <c r="B182" t="s">
        <v>930</v>
      </c>
      <c r="C182" t="s">
        <v>931</v>
      </c>
      <c r="D182" t="s">
        <v>933</v>
      </c>
      <c r="E182" t="s">
        <v>17</v>
      </c>
      <c r="F182" t="s">
        <v>932</v>
      </c>
      <c r="G182" s="1">
        <v>45309</v>
      </c>
      <c r="H182" s="1">
        <v>45310</v>
      </c>
      <c r="I182" s="1">
        <v>45583</v>
      </c>
      <c r="J182">
        <v>0</v>
      </c>
      <c r="K182" s="1">
        <f>Tabla1[[#This Row],[Fecha Terminacion
(Inicial)]]+Tabla1[[#This Row],[Prorrogas]]</f>
        <v>45583</v>
      </c>
      <c r="L182" s="2">
        <v>94500000</v>
      </c>
      <c r="M182" s="2">
        <v>10500000</v>
      </c>
      <c r="N182" s="2">
        <v>0</v>
      </c>
      <c r="O182" s="2">
        <f>Tabla1[[#This Row],[Adiciones]]+Tabla1[[#This Row],[Valor Secop]]</f>
        <v>94500000</v>
      </c>
      <c r="P182" s="7">
        <f ca="1">((TODAY()-Tabla1[[#This Row],[Fecha Inicio]])/(Tabla1[[#This Row],[Fecha Terminacion
(Final)]]-Tabla1[[#This Row],[Fecha Inicio]]))</f>
        <v>0.53113553113553114</v>
      </c>
      <c r="Q182" t="s">
        <v>26</v>
      </c>
      <c r="R182" t="s">
        <v>466</v>
      </c>
      <c r="S182" t="s">
        <v>18</v>
      </c>
      <c r="T182" t="s">
        <v>19</v>
      </c>
      <c r="U182" t="s">
        <v>934</v>
      </c>
    </row>
    <row r="183" spans="1:21" x14ac:dyDescent="0.25">
      <c r="A183">
        <v>184</v>
      </c>
      <c r="B183" t="s">
        <v>935</v>
      </c>
      <c r="C183" t="s">
        <v>936</v>
      </c>
      <c r="D183" t="s">
        <v>938</v>
      </c>
      <c r="E183" t="s">
        <v>17</v>
      </c>
      <c r="F183" t="s">
        <v>937</v>
      </c>
      <c r="G183" s="1">
        <v>45309</v>
      </c>
      <c r="H183" s="1">
        <v>45310</v>
      </c>
      <c r="I183" s="1">
        <v>45583</v>
      </c>
      <c r="J183">
        <v>0</v>
      </c>
      <c r="K183" s="1">
        <f>Tabla1[[#This Row],[Fecha Terminacion
(Inicial)]]+Tabla1[[#This Row],[Prorrogas]]</f>
        <v>45583</v>
      </c>
      <c r="L183" s="2">
        <v>108000000</v>
      </c>
      <c r="M183" s="2">
        <v>12000000</v>
      </c>
      <c r="N183" s="2">
        <v>0</v>
      </c>
      <c r="O183" s="2">
        <f>Tabla1[[#This Row],[Adiciones]]+Tabla1[[#This Row],[Valor Secop]]</f>
        <v>108000000</v>
      </c>
      <c r="P183" s="7">
        <f ca="1">((TODAY()-Tabla1[[#This Row],[Fecha Inicio]])/(Tabla1[[#This Row],[Fecha Terminacion
(Final)]]-Tabla1[[#This Row],[Fecha Inicio]]))</f>
        <v>0.53113553113553114</v>
      </c>
      <c r="Q183" t="s">
        <v>26</v>
      </c>
      <c r="R183" t="s">
        <v>466</v>
      </c>
      <c r="S183" t="s">
        <v>28</v>
      </c>
      <c r="T183" t="s">
        <v>19</v>
      </c>
      <c r="U183" t="s">
        <v>939</v>
      </c>
    </row>
    <row r="184" spans="1:21" x14ac:dyDescent="0.25">
      <c r="A184">
        <v>185</v>
      </c>
      <c r="B184" t="s">
        <v>940</v>
      </c>
      <c r="C184" t="s">
        <v>941</v>
      </c>
      <c r="D184" t="s">
        <v>943</v>
      </c>
      <c r="E184" t="s">
        <v>17</v>
      </c>
      <c r="F184" t="s">
        <v>942</v>
      </c>
      <c r="G184" s="1">
        <v>45309</v>
      </c>
      <c r="H184" s="1">
        <v>45310</v>
      </c>
      <c r="I184" s="1">
        <v>45583</v>
      </c>
      <c r="J184">
        <v>0</v>
      </c>
      <c r="K184" s="1">
        <f>Tabla1[[#This Row],[Fecha Terminacion
(Inicial)]]+Tabla1[[#This Row],[Prorrogas]]</f>
        <v>45583</v>
      </c>
      <c r="L184" s="2">
        <v>85500000</v>
      </c>
      <c r="M184" s="2">
        <v>9500000</v>
      </c>
      <c r="N184" s="2">
        <v>0</v>
      </c>
      <c r="O184" s="2">
        <f>Tabla1[[#This Row],[Adiciones]]+Tabla1[[#This Row],[Valor Secop]]</f>
        <v>85500000</v>
      </c>
      <c r="P184" s="7">
        <f ca="1">((TODAY()-Tabla1[[#This Row],[Fecha Inicio]])/(Tabla1[[#This Row],[Fecha Terminacion
(Final)]]-Tabla1[[#This Row],[Fecha Inicio]]))</f>
        <v>0.53113553113553114</v>
      </c>
      <c r="Q184" t="s">
        <v>26</v>
      </c>
      <c r="R184" t="s">
        <v>466</v>
      </c>
      <c r="S184" t="s">
        <v>28</v>
      </c>
      <c r="T184" t="s">
        <v>19</v>
      </c>
      <c r="U184" t="s">
        <v>944</v>
      </c>
    </row>
    <row r="185" spans="1:21" x14ac:dyDescent="0.25">
      <c r="A185">
        <v>186</v>
      </c>
      <c r="B185" t="s">
        <v>945</v>
      </c>
      <c r="C185" t="s">
        <v>946</v>
      </c>
      <c r="D185" t="s">
        <v>948</v>
      </c>
      <c r="E185" t="s">
        <v>17</v>
      </c>
      <c r="F185" t="s">
        <v>947</v>
      </c>
      <c r="G185" s="1">
        <v>45307</v>
      </c>
      <c r="H185" s="1">
        <v>45307</v>
      </c>
      <c r="I185" s="1">
        <v>45565</v>
      </c>
      <c r="J185">
        <v>0</v>
      </c>
      <c r="K185" s="1">
        <f>Tabla1[[#This Row],[Fecha Terminacion
(Inicial)]]+Tabla1[[#This Row],[Prorrogas]]</f>
        <v>45565</v>
      </c>
      <c r="L185" s="2">
        <v>59976000</v>
      </c>
      <c r="M185" s="2">
        <v>7056000</v>
      </c>
      <c r="N185" s="2">
        <v>0</v>
      </c>
      <c r="O185" s="2">
        <f>Tabla1[[#This Row],[Adiciones]]+Tabla1[[#This Row],[Valor Secop]]</f>
        <v>59976000</v>
      </c>
      <c r="P185" s="7">
        <f ca="1">((TODAY()-Tabla1[[#This Row],[Fecha Inicio]])/(Tabla1[[#This Row],[Fecha Terminacion
(Final)]]-Tabla1[[#This Row],[Fecha Inicio]]))</f>
        <v>0.5736434108527132</v>
      </c>
      <c r="Q185" t="s">
        <v>15</v>
      </c>
      <c r="R185" t="s">
        <v>402</v>
      </c>
      <c r="S185" t="s">
        <v>18</v>
      </c>
      <c r="T185" t="s">
        <v>19</v>
      </c>
      <c r="U185" t="s">
        <v>949</v>
      </c>
    </row>
    <row r="186" spans="1:21" x14ac:dyDescent="0.25">
      <c r="A186">
        <v>187</v>
      </c>
      <c r="B186" t="s">
        <v>950</v>
      </c>
      <c r="C186" t="s">
        <v>951</v>
      </c>
      <c r="D186" t="s">
        <v>401</v>
      </c>
      <c r="E186" t="s">
        <v>17</v>
      </c>
      <c r="F186" t="s">
        <v>952</v>
      </c>
      <c r="G186" s="1">
        <v>45307</v>
      </c>
      <c r="H186" s="1">
        <v>45307</v>
      </c>
      <c r="I186" s="1">
        <v>45565</v>
      </c>
      <c r="J186">
        <v>0</v>
      </c>
      <c r="K186" s="1">
        <f>Tabla1[[#This Row],[Fecha Terminacion
(Inicial)]]+Tabla1[[#This Row],[Prorrogas]]</f>
        <v>45565</v>
      </c>
      <c r="L186" s="2">
        <v>47076400</v>
      </c>
      <c r="M186" s="2">
        <v>5538400</v>
      </c>
      <c r="N186" s="2">
        <v>0</v>
      </c>
      <c r="O186" s="2">
        <f>Tabla1[[#This Row],[Adiciones]]+Tabla1[[#This Row],[Valor Secop]]</f>
        <v>47076400</v>
      </c>
      <c r="P186" s="7">
        <f ca="1">((TODAY()-Tabla1[[#This Row],[Fecha Inicio]])/(Tabla1[[#This Row],[Fecha Terminacion
(Final)]]-Tabla1[[#This Row],[Fecha Inicio]]))</f>
        <v>0.5736434108527132</v>
      </c>
      <c r="Q186" t="s">
        <v>15</v>
      </c>
      <c r="R186" t="s">
        <v>402</v>
      </c>
      <c r="S186" t="s">
        <v>18</v>
      </c>
      <c r="T186" t="s">
        <v>19</v>
      </c>
      <c r="U186" t="s">
        <v>953</v>
      </c>
    </row>
    <row r="187" spans="1:21" x14ac:dyDescent="0.25">
      <c r="A187">
        <v>188</v>
      </c>
      <c r="B187" t="s">
        <v>954</v>
      </c>
      <c r="C187" t="s">
        <v>955</v>
      </c>
      <c r="D187" t="s">
        <v>957</v>
      </c>
      <c r="E187" t="s">
        <v>17</v>
      </c>
      <c r="F187" t="s">
        <v>956</v>
      </c>
      <c r="G187" s="1">
        <v>45307</v>
      </c>
      <c r="H187" s="1">
        <v>45308</v>
      </c>
      <c r="I187" s="1">
        <v>45581</v>
      </c>
      <c r="J187">
        <v>0</v>
      </c>
      <c r="K187" s="1">
        <f>Tabla1[[#This Row],[Fecha Terminacion
(Inicial)]]+Tabla1[[#This Row],[Prorrogas]]</f>
        <v>45581</v>
      </c>
      <c r="L187" s="2">
        <v>117000000</v>
      </c>
      <c r="M187" s="2">
        <v>13000000</v>
      </c>
      <c r="N187" s="2">
        <v>0</v>
      </c>
      <c r="O187" s="2">
        <f>Tabla1[[#This Row],[Adiciones]]+Tabla1[[#This Row],[Valor Secop]]</f>
        <v>117000000</v>
      </c>
      <c r="P187" s="7">
        <f ca="1">((TODAY()-Tabla1[[#This Row],[Fecha Inicio]])/(Tabla1[[#This Row],[Fecha Terminacion
(Final)]]-Tabla1[[#This Row],[Fecha Inicio]]))</f>
        <v>0.53846153846153844</v>
      </c>
      <c r="Q187" t="s">
        <v>150</v>
      </c>
      <c r="R187" t="s">
        <v>151</v>
      </c>
      <c r="S187" t="s">
        <v>18</v>
      </c>
      <c r="T187" t="s">
        <v>19</v>
      </c>
      <c r="U187" t="s">
        <v>958</v>
      </c>
    </row>
    <row r="188" spans="1:21" x14ac:dyDescent="0.25">
      <c r="A188">
        <v>189</v>
      </c>
      <c r="B188" t="s">
        <v>959</v>
      </c>
      <c r="C188" t="s">
        <v>960</v>
      </c>
      <c r="D188" t="s">
        <v>962</v>
      </c>
      <c r="E188" t="s">
        <v>17</v>
      </c>
      <c r="F188" t="s">
        <v>961</v>
      </c>
      <c r="G188" s="1">
        <v>45307</v>
      </c>
      <c r="H188" s="1">
        <v>45308</v>
      </c>
      <c r="I188" s="1">
        <v>45581</v>
      </c>
      <c r="J188">
        <v>0</v>
      </c>
      <c r="K188" s="1">
        <f>Tabla1[[#This Row],[Fecha Terminacion
(Inicial)]]+Tabla1[[#This Row],[Prorrogas]]</f>
        <v>45581</v>
      </c>
      <c r="L188" s="2">
        <v>106109973</v>
      </c>
      <c r="M188" s="2">
        <v>11789997</v>
      </c>
      <c r="N188" s="2">
        <v>0</v>
      </c>
      <c r="O188" s="2">
        <f>Tabla1[[#This Row],[Adiciones]]+Tabla1[[#This Row],[Valor Secop]]</f>
        <v>106109973</v>
      </c>
      <c r="P188" s="7">
        <f ca="1">((TODAY()-Tabla1[[#This Row],[Fecha Inicio]])/(Tabla1[[#This Row],[Fecha Terminacion
(Final)]]-Tabla1[[#This Row],[Fecha Inicio]]))</f>
        <v>0.53846153846153844</v>
      </c>
      <c r="Q188" t="s">
        <v>269</v>
      </c>
      <c r="R188" t="s">
        <v>269</v>
      </c>
      <c r="S188" t="s">
        <v>18</v>
      </c>
      <c r="T188" t="s">
        <v>19</v>
      </c>
      <c r="U188" t="s">
        <v>963</v>
      </c>
    </row>
    <row r="189" spans="1:21" x14ac:dyDescent="0.25">
      <c r="A189">
        <v>190</v>
      </c>
      <c r="B189" t="s">
        <v>964</v>
      </c>
      <c r="C189" t="s">
        <v>965</v>
      </c>
      <c r="D189" t="s">
        <v>967</v>
      </c>
      <c r="E189" t="s">
        <v>17</v>
      </c>
      <c r="F189" t="s">
        <v>966</v>
      </c>
      <c r="G189" s="1">
        <v>45307</v>
      </c>
      <c r="H189" s="1">
        <v>45309</v>
      </c>
      <c r="I189" s="1">
        <v>45582</v>
      </c>
      <c r="J189">
        <v>0</v>
      </c>
      <c r="K189" s="1">
        <f>Tabla1[[#This Row],[Fecha Terminacion
(Inicial)]]+Tabla1[[#This Row],[Prorrogas]]</f>
        <v>45582</v>
      </c>
      <c r="L189" s="2">
        <v>81000000</v>
      </c>
      <c r="M189" s="2">
        <v>9000000</v>
      </c>
      <c r="N189" s="2">
        <v>0</v>
      </c>
      <c r="O189" s="2">
        <f>Tabla1[[#This Row],[Adiciones]]+Tabla1[[#This Row],[Valor Secop]]</f>
        <v>81000000</v>
      </c>
      <c r="P189" s="7">
        <f ca="1">((TODAY()-Tabla1[[#This Row],[Fecha Inicio]])/(Tabla1[[#This Row],[Fecha Terminacion
(Final)]]-Tabla1[[#This Row],[Fecha Inicio]]))</f>
        <v>0.53479853479853479</v>
      </c>
      <c r="Q189" t="s">
        <v>448</v>
      </c>
      <c r="R189" t="s">
        <v>449</v>
      </c>
      <c r="S189" t="s">
        <v>18</v>
      </c>
      <c r="T189" t="s">
        <v>19</v>
      </c>
      <c r="U189" t="s">
        <v>968</v>
      </c>
    </row>
    <row r="190" spans="1:21" x14ac:dyDescent="0.25">
      <c r="A190">
        <v>191</v>
      </c>
      <c r="B190" t="s">
        <v>969</v>
      </c>
      <c r="C190" t="s">
        <v>970</v>
      </c>
      <c r="D190" t="s">
        <v>972</v>
      </c>
      <c r="E190" t="s">
        <v>17</v>
      </c>
      <c r="F190" t="s">
        <v>971</v>
      </c>
      <c r="G190" s="1">
        <v>45307</v>
      </c>
      <c r="H190" s="1">
        <v>45308</v>
      </c>
      <c r="I190" s="1">
        <v>45581</v>
      </c>
      <c r="J190">
        <v>0</v>
      </c>
      <c r="K190" s="1">
        <f>Tabla1[[#This Row],[Fecha Terminacion
(Inicial)]]+Tabla1[[#This Row],[Prorrogas]]</f>
        <v>45581</v>
      </c>
      <c r="L190" s="2">
        <v>100800000</v>
      </c>
      <c r="M190" s="2">
        <v>11200000</v>
      </c>
      <c r="N190" s="2">
        <v>0</v>
      </c>
      <c r="O190" s="2">
        <f>Tabla1[[#This Row],[Adiciones]]+Tabla1[[#This Row],[Valor Secop]]</f>
        <v>100800000</v>
      </c>
      <c r="P190" s="7">
        <f ca="1">((TODAY()-Tabla1[[#This Row],[Fecha Inicio]])/(Tabla1[[#This Row],[Fecha Terminacion
(Final)]]-Tabla1[[#This Row],[Fecha Inicio]]))</f>
        <v>0.53846153846153844</v>
      </c>
      <c r="Q190" t="s">
        <v>448</v>
      </c>
      <c r="R190" t="s">
        <v>449</v>
      </c>
      <c r="S190" t="s">
        <v>18</v>
      </c>
      <c r="T190" t="s">
        <v>19</v>
      </c>
      <c r="U190" t="s">
        <v>973</v>
      </c>
    </row>
    <row r="191" spans="1:21" x14ac:dyDescent="0.25">
      <c r="A191">
        <v>192</v>
      </c>
      <c r="B191" t="s">
        <v>974</v>
      </c>
      <c r="C191" t="s">
        <v>975</v>
      </c>
      <c r="D191" t="s">
        <v>977</v>
      </c>
      <c r="E191" t="s">
        <v>17</v>
      </c>
      <c r="F191" t="s">
        <v>976</v>
      </c>
      <c r="G191" s="1">
        <v>45308</v>
      </c>
      <c r="H191" s="1">
        <v>45309</v>
      </c>
      <c r="I191" s="1">
        <v>45583</v>
      </c>
      <c r="J191">
        <v>0</v>
      </c>
      <c r="K191" s="1">
        <f>Tabla1[[#This Row],[Fecha Terminacion
(Inicial)]]+Tabla1[[#This Row],[Prorrogas]]</f>
        <v>45583</v>
      </c>
      <c r="L191" s="2">
        <v>91700784</v>
      </c>
      <c r="M191" s="2">
        <v>10188976</v>
      </c>
      <c r="N191" s="2">
        <v>0</v>
      </c>
      <c r="O191" s="2">
        <f>Tabla1[[#This Row],[Adiciones]]+Tabla1[[#This Row],[Valor Secop]]</f>
        <v>91700784</v>
      </c>
      <c r="P191" s="7">
        <f ca="1">((TODAY()-Tabla1[[#This Row],[Fecha Inicio]])/(Tabla1[[#This Row],[Fecha Terminacion
(Final)]]-Tabla1[[#This Row],[Fecha Inicio]]))</f>
        <v>0.53284671532846717</v>
      </c>
      <c r="Q191" t="s">
        <v>269</v>
      </c>
      <c r="R191" t="s">
        <v>269</v>
      </c>
      <c r="S191" t="s">
        <v>18</v>
      </c>
      <c r="T191" t="s">
        <v>19</v>
      </c>
      <c r="U191" t="s">
        <v>978</v>
      </c>
    </row>
    <row r="192" spans="1:21" x14ac:dyDescent="0.25">
      <c r="A192">
        <v>193</v>
      </c>
      <c r="B192" t="s">
        <v>979</v>
      </c>
      <c r="C192" t="s">
        <v>980</v>
      </c>
      <c r="D192" t="s">
        <v>982</v>
      </c>
      <c r="E192" t="s">
        <v>17</v>
      </c>
      <c r="F192" t="s">
        <v>981</v>
      </c>
      <c r="G192" s="1">
        <v>45307</v>
      </c>
      <c r="H192" s="1">
        <v>45308</v>
      </c>
      <c r="I192" s="1">
        <v>45581</v>
      </c>
      <c r="J192">
        <v>0</v>
      </c>
      <c r="K192" s="1">
        <f>Tabla1[[#This Row],[Fecha Terminacion
(Inicial)]]+Tabla1[[#This Row],[Prorrogas]]</f>
        <v>45581</v>
      </c>
      <c r="L192" s="2">
        <v>53521398</v>
      </c>
      <c r="M192" s="2">
        <v>5946822</v>
      </c>
      <c r="N192" s="2">
        <v>0</v>
      </c>
      <c r="O192" s="2">
        <f>Tabla1[[#This Row],[Adiciones]]+Tabla1[[#This Row],[Valor Secop]]</f>
        <v>53521398</v>
      </c>
      <c r="P192" s="7">
        <f ca="1">((TODAY()-Tabla1[[#This Row],[Fecha Inicio]])/(Tabla1[[#This Row],[Fecha Terminacion
(Final)]]-Tabla1[[#This Row],[Fecha Inicio]]))</f>
        <v>0.53846153846153844</v>
      </c>
      <c r="Q192" t="s">
        <v>357</v>
      </c>
      <c r="R192" t="s">
        <v>983</v>
      </c>
      <c r="S192" t="s">
        <v>18</v>
      </c>
      <c r="T192" t="s">
        <v>19</v>
      </c>
      <c r="U192" t="s">
        <v>984</v>
      </c>
    </row>
    <row r="193" spans="1:21" x14ac:dyDescent="0.25">
      <c r="A193">
        <v>194</v>
      </c>
      <c r="B193" t="s">
        <v>985</v>
      </c>
      <c r="C193" t="s">
        <v>986</v>
      </c>
      <c r="D193" t="s">
        <v>988</v>
      </c>
      <c r="E193" t="s">
        <v>17</v>
      </c>
      <c r="F193" t="s">
        <v>987</v>
      </c>
      <c r="G193" s="1">
        <v>45307</v>
      </c>
      <c r="H193" s="1">
        <v>45308</v>
      </c>
      <c r="I193" s="1">
        <v>45581</v>
      </c>
      <c r="J193">
        <v>0</v>
      </c>
      <c r="K193" s="1">
        <f>Tabla1[[#This Row],[Fecha Terminacion
(Inicial)]]+Tabla1[[#This Row],[Prorrogas]]</f>
        <v>45581</v>
      </c>
      <c r="L193" s="2">
        <v>40346442</v>
      </c>
      <c r="M193" s="2">
        <v>4482938</v>
      </c>
      <c r="N193" s="2">
        <v>0</v>
      </c>
      <c r="O193" s="2">
        <f>Tabla1[[#This Row],[Adiciones]]+Tabla1[[#This Row],[Valor Secop]]</f>
        <v>40346442</v>
      </c>
      <c r="P193" s="7">
        <f ca="1">((TODAY()-Tabla1[[#This Row],[Fecha Inicio]])/(Tabla1[[#This Row],[Fecha Terminacion
(Final)]]-Tabla1[[#This Row],[Fecha Inicio]]))</f>
        <v>0.53846153846153844</v>
      </c>
      <c r="Q193" t="s">
        <v>216</v>
      </c>
      <c r="R193" t="s">
        <v>216</v>
      </c>
      <c r="S193" t="s">
        <v>28</v>
      </c>
      <c r="T193" t="s">
        <v>19</v>
      </c>
      <c r="U193" t="s">
        <v>989</v>
      </c>
    </row>
    <row r="194" spans="1:21" x14ac:dyDescent="0.25">
      <c r="A194">
        <v>195</v>
      </c>
      <c r="B194" t="s">
        <v>990</v>
      </c>
      <c r="C194" t="s">
        <v>991</v>
      </c>
      <c r="D194" t="s">
        <v>314</v>
      </c>
      <c r="E194" t="s">
        <v>17</v>
      </c>
      <c r="F194" t="s">
        <v>992</v>
      </c>
      <c r="G194" s="1">
        <v>45307</v>
      </c>
      <c r="H194" s="1">
        <v>45308</v>
      </c>
      <c r="I194" s="1">
        <v>45581</v>
      </c>
      <c r="J194">
        <v>0</v>
      </c>
      <c r="K194" s="1">
        <f>Tabla1[[#This Row],[Fecha Terminacion
(Inicial)]]+Tabla1[[#This Row],[Prorrogas]]</f>
        <v>45581</v>
      </c>
      <c r="L194" s="2">
        <v>72000000</v>
      </c>
      <c r="M194" s="2">
        <v>8000000</v>
      </c>
      <c r="N194" s="2">
        <v>0</v>
      </c>
      <c r="O194" s="2">
        <f>Tabla1[[#This Row],[Adiciones]]+Tabla1[[#This Row],[Valor Secop]]</f>
        <v>72000000</v>
      </c>
      <c r="P194" s="7">
        <f ca="1">((TODAY()-Tabla1[[#This Row],[Fecha Inicio]])/(Tabla1[[#This Row],[Fecha Terminacion
(Final)]]-Tabla1[[#This Row],[Fecha Inicio]]))</f>
        <v>0.53846153846153844</v>
      </c>
      <c r="Q194" t="s">
        <v>216</v>
      </c>
      <c r="R194" t="s">
        <v>216</v>
      </c>
      <c r="S194" t="s">
        <v>18</v>
      </c>
      <c r="T194" t="s">
        <v>19</v>
      </c>
      <c r="U194" t="s">
        <v>993</v>
      </c>
    </row>
    <row r="195" spans="1:21" x14ac:dyDescent="0.25">
      <c r="A195">
        <v>196</v>
      </c>
      <c r="B195" t="s">
        <v>994</v>
      </c>
      <c r="C195" t="s">
        <v>995</v>
      </c>
      <c r="D195" t="s">
        <v>997</v>
      </c>
      <c r="E195" t="s">
        <v>17</v>
      </c>
      <c r="F195" t="s">
        <v>996</v>
      </c>
      <c r="G195" s="1">
        <v>45308</v>
      </c>
      <c r="H195" s="1">
        <v>45309</v>
      </c>
      <c r="I195" s="1">
        <v>45582</v>
      </c>
      <c r="J195">
        <v>0</v>
      </c>
      <c r="K195" s="1">
        <f>Tabla1[[#This Row],[Fecha Terminacion
(Inicial)]]+Tabla1[[#This Row],[Prorrogas]]</f>
        <v>45582</v>
      </c>
      <c r="L195" s="2">
        <v>90000000</v>
      </c>
      <c r="M195" s="2">
        <v>10000000</v>
      </c>
      <c r="N195" s="2">
        <v>0</v>
      </c>
      <c r="O195" s="2">
        <f>Tabla1[[#This Row],[Adiciones]]+Tabla1[[#This Row],[Valor Secop]]</f>
        <v>90000000</v>
      </c>
      <c r="P195" s="7">
        <f ca="1">((TODAY()-Tabla1[[#This Row],[Fecha Inicio]])/(Tabla1[[#This Row],[Fecha Terminacion
(Final)]]-Tabla1[[#This Row],[Fecha Inicio]]))</f>
        <v>0.53479853479853479</v>
      </c>
      <c r="Q195" t="s">
        <v>216</v>
      </c>
      <c r="R195" t="s">
        <v>216</v>
      </c>
      <c r="S195" t="s">
        <v>28</v>
      </c>
      <c r="T195" t="s">
        <v>19</v>
      </c>
      <c r="U195" t="s">
        <v>998</v>
      </c>
    </row>
    <row r="196" spans="1:21" x14ac:dyDescent="0.25">
      <c r="A196">
        <v>197</v>
      </c>
      <c r="B196" t="s">
        <v>999</v>
      </c>
      <c r="C196" t="s">
        <v>1000</v>
      </c>
      <c r="D196" t="s">
        <v>1002</v>
      </c>
      <c r="E196" t="s">
        <v>17</v>
      </c>
      <c r="F196" t="s">
        <v>1001</v>
      </c>
      <c r="G196" s="1">
        <v>45307</v>
      </c>
      <c r="H196" s="1">
        <v>45309</v>
      </c>
      <c r="I196" s="1">
        <v>45567</v>
      </c>
      <c r="J196">
        <v>0</v>
      </c>
      <c r="K196" s="1">
        <f>Tabla1[[#This Row],[Fecha Terminacion
(Inicial)]]+Tabla1[[#This Row],[Prorrogas]]</f>
        <v>45567</v>
      </c>
      <c r="L196" s="2">
        <v>38097000</v>
      </c>
      <c r="M196" s="2">
        <v>4482000</v>
      </c>
      <c r="N196" s="2">
        <v>0</v>
      </c>
      <c r="O196" s="2">
        <f>Tabla1[[#This Row],[Adiciones]]+Tabla1[[#This Row],[Valor Secop]]</f>
        <v>38097000</v>
      </c>
      <c r="P196" s="7">
        <f ca="1">((TODAY()-Tabla1[[#This Row],[Fecha Inicio]])/(Tabla1[[#This Row],[Fecha Terminacion
(Final)]]-Tabla1[[#This Row],[Fecha Inicio]]))</f>
        <v>0.56589147286821706</v>
      </c>
      <c r="Q196" t="s">
        <v>26</v>
      </c>
      <c r="R196" t="s">
        <v>26</v>
      </c>
      <c r="S196" t="s">
        <v>18</v>
      </c>
      <c r="T196" t="s">
        <v>19</v>
      </c>
      <c r="U196" t="s">
        <v>1003</v>
      </c>
    </row>
    <row r="197" spans="1:21" x14ac:dyDescent="0.25">
      <c r="A197">
        <v>198</v>
      </c>
      <c r="B197" t="s">
        <v>1004</v>
      </c>
      <c r="C197" t="s">
        <v>1005</v>
      </c>
      <c r="D197" t="s">
        <v>1007</v>
      </c>
      <c r="E197" t="s">
        <v>17</v>
      </c>
      <c r="F197" t="s">
        <v>1006</v>
      </c>
      <c r="G197" s="1">
        <v>45309</v>
      </c>
      <c r="H197" s="1">
        <v>45310</v>
      </c>
      <c r="I197" s="1">
        <v>45563</v>
      </c>
      <c r="J197">
        <v>0</v>
      </c>
      <c r="K197" s="1">
        <f>Tabla1[[#This Row],[Fecha Terminacion
(Inicial)]]+Tabla1[[#This Row],[Prorrogas]]</f>
        <v>45563</v>
      </c>
      <c r="L197" s="2">
        <v>93333333</v>
      </c>
      <c r="M197" s="2">
        <v>8400000</v>
      </c>
      <c r="N197" s="2">
        <v>0</v>
      </c>
      <c r="O197" s="2">
        <f>Tabla1[[#This Row],[Adiciones]]+Tabla1[[#This Row],[Valor Secop]]</f>
        <v>93333333</v>
      </c>
      <c r="P197" s="7">
        <f ca="1">((TODAY()-Tabla1[[#This Row],[Fecha Inicio]])/(Tabla1[[#This Row],[Fecha Terminacion
(Final)]]-Tabla1[[#This Row],[Fecha Inicio]]))</f>
        <v>0.5731225296442688</v>
      </c>
      <c r="Q197" t="s">
        <v>26</v>
      </c>
      <c r="R197" t="s">
        <v>26</v>
      </c>
      <c r="S197" t="s">
        <v>18</v>
      </c>
      <c r="T197" t="s">
        <v>19</v>
      </c>
      <c r="U197" t="s">
        <v>1008</v>
      </c>
    </row>
    <row r="198" spans="1:21" x14ac:dyDescent="0.25">
      <c r="A198">
        <v>199</v>
      </c>
      <c r="B198" t="s">
        <v>1009</v>
      </c>
      <c r="C198" t="s">
        <v>1010</v>
      </c>
      <c r="D198" t="s">
        <v>1012</v>
      </c>
      <c r="E198" t="s">
        <v>17</v>
      </c>
      <c r="F198" t="s">
        <v>1011</v>
      </c>
      <c r="G198" s="1">
        <v>45308</v>
      </c>
      <c r="H198" s="1">
        <v>45309</v>
      </c>
      <c r="I198" s="1">
        <v>45583</v>
      </c>
      <c r="J198">
        <v>0</v>
      </c>
      <c r="K198" s="1">
        <f>Tabla1[[#This Row],[Fecha Terminacion
(Inicial)]]+Tabla1[[#This Row],[Prorrogas]]</f>
        <v>45583</v>
      </c>
      <c r="L198" s="2">
        <v>49500000</v>
      </c>
      <c r="M198" s="2">
        <v>5500000</v>
      </c>
      <c r="N198" s="2">
        <v>0</v>
      </c>
      <c r="O198" s="2">
        <f>Tabla1[[#This Row],[Adiciones]]+Tabla1[[#This Row],[Valor Secop]]</f>
        <v>49500000</v>
      </c>
      <c r="P198" s="7">
        <f ca="1">((TODAY()-Tabla1[[#This Row],[Fecha Inicio]])/(Tabla1[[#This Row],[Fecha Terminacion
(Final)]]-Tabla1[[#This Row],[Fecha Inicio]]))</f>
        <v>0.53284671532846717</v>
      </c>
      <c r="Q198" t="s">
        <v>15</v>
      </c>
      <c r="R198" t="s">
        <v>16</v>
      </c>
      <c r="S198" t="s">
        <v>18</v>
      </c>
      <c r="T198" t="s">
        <v>19</v>
      </c>
      <c r="U198" t="s">
        <v>1013</v>
      </c>
    </row>
    <row r="199" spans="1:21" x14ac:dyDescent="0.25">
      <c r="A199">
        <v>200</v>
      </c>
      <c r="B199" t="s">
        <v>1014</v>
      </c>
      <c r="C199" t="s">
        <v>1015</v>
      </c>
      <c r="D199" t="s">
        <v>1017</v>
      </c>
      <c r="E199" t="s">
        <v>17</v>
      </c>
      <c r="F199" t="s">
        <v>1016</v>
      </c>
      <c r="G199" s="1">
        <v>45307</v>
      </c>
      <c r="H199" s="1">
        <v>45308</v>
      </c>
      <c r="I199" s="1">
        <v>45581</v>
      </c>
      <c r="J199">
        <v>0</v>
      </c>
      <c r="K199" s="1">
        <f>Tabla1[[#This Row],[Fecha Terminacion
(Inicial)]]+Tabla1[[#This Row],[Prorrogas]]</f>
        <v>45581</v>
      </c>
      <c r="L199" s="2">
        <v>96390000</v>
      </c>
      <c r="M199" s="2">
        <v>10710000</v>
      </c>
      <c r="N199" s="2">
        <v>0</v>
      </c>
      <c r="O199" s="2">
        <f>Tabla1[[#This Row],[Adiciones]]+Tabla1[[#This Row],[Valor Secop]]</f>
        <v>96390000</v>
      </c>
      <c r="P199" s="7">
        <f ca="1">((TODAY()-Tabla1[[#This Row],[Fecha Inicio]])/(Tabla1[[#This Row],[Fecha Terminacion
(Final)]]-Tabla1[[#This Row],[Fecha Inicio]]))</f>
        <v>0.53846153846153844</v>
      </c>
      <c r="Q199" t="s">
        <v>448</v>
      </c>
      <c r="R199" t="s">
        <v>449</v>
      </c>
      <c r="S199" t="s">
        <v>28</v>
      </c>
      <c r="T199" t="s">
        <v>19</v>
      </c>
      <c r="U199" t="s">
        <v>1018</v>
      </c>
    </row>
    <row r="200" spans="1:21" x14ac:dyDescent="0.25">
      <c r="A200">
        <v>201</v>
      </c>
      <c r="B200" t="s">
        <v>1019</v>
      </c>
      <c r="C200" t="s">
        <v>1020</v>
      </c>
      <c r="D200" t="s">
        <v>1022</v>
      </c>
      <c r="E200" t="s">
        <v>17</v>
      </c>
      <c r="F200" t="s">
        <v>1021</v>
      </c>
      <c r="G200" s="1">
        <v>45307</v>
      </c>
      <c r="H200" s="1">
        <v>45308</v>
      </c>
      <c r="I200" s="1">
        <v>45581</v>
      </c>
      <c r="J200">
        <v>0</v>
      </c>
      <c r="K200" s="1">
        <f>Tabla1[[#This Row],[Fecha Terminacion
(Inicial)]]+Tabla1[[#This Row],[Prorrogas]]</f>
        <v>45581</v>
      </c>
      <c r="L200" s="2">
        <v>60480000</v>
      </c>
      <c r="M200" s="2">
        <v>6720000</v>
      </c>
      <c r="N200" s="2">
        <v>0</v>
      </c>
      <c r="O200" s="2">
        <f>Tabla1[[#This Row],[Adiciones]]+Tabla1[[#This Row],[Valor Secop]]</f>
        <v>60480000</v>
      </c>
      <c r="P200" s="7">
        <f ca="1">((TODAY()-Tabla1[[#This Row],[Fecha Inicio]])/(Tabla1[[#This Row],[Fecha Terminacion
(Final)]]-Tabla1[[#This Row],[Fecha Inicio]]))</f>
        <v>0.53846153846153844</v>
      </c>
      <c r="Q200" t="s">
        <v>15</v>
      </c>
      <c r="R200" t="s">
        <v>524</v>
      </c>
      <c r="S200" t="s">
        <v>18</v>
      </c>
      <c r="T200" t="s">
        <v>19</v>
      </c>
      <c r="U200" t="s">
        <v>1023</v>
      </c>
    </row>
    <row r="201" spans="1:21" x14ac:dyDescent="0.25">
      <c r="A201">
        <v>202</v>
      </c>
      <c r="B201" t="s">
        <v>1024</v>
      </c>
      <c r="C201" t="s">
        <v>1025</v>
      </c>
      <c r="D201" t="s">
        <v>1027</v>
      </c>
      <c r="E201" t="s">
        <v>17</v>
      </c>
      <c r="F201" t="s">
        <v>1026</v>
      </c>
      <c r="G201" s="1">
        <v>45307</v>
      </c>
      <c r="H201" s="1">
        <v>45309</v>
      </c>
      <c r="I201" s="1">
        <v>45582</v>
      </c>
      <c r="J201">
        <v>0</v>
      </c>
      <c r="K201" s="1">
        <f>Tabla1[[#This Row],[Fecha Terminacion
(Inicial)]]+Tabla1[[#This Row],[Prorrogas]]</f>
        <v>45582</v>
      </c>
      <c r="L201" s="2">
        <v>62100000</v>
      </c>
      <c r="M201" s="2">
        <v>6900000</v>
      </c>
      <c r="N201" s="2">
        <v>0</v>
      </c>
      <c r="O201" s="2">
        <f>Tabla1[[#This Row],[Adiciones]]+Tabla1[[#This Row],[Valor Secop]]</f>
        <v>62100000</v>
      </c>
      <c r="P201" s="7">
        <f ca="1">((TODAY()-Tabla1[[#This Row],[Fecha Inicio]])/(Tabla1[[#This Row],[Fecha Terminacion
(Final)]]-Tabla1[[#This Row],[Fecha Inicio]]))</f>
        <v>0.53479853479853479</v>
      </c>
      <c r="Q201" t="s">
        <v>26</v>
      </c>
      <c r="R201" t="s">
        <v>610</v>
      </c>
      <c r="S201" t="s">
        <v>28</v>
      </c>
      <c r="T201" t="s">
        <v>19</v>
      </c>
      <c r="U201" t="s">
        <v>1028</v>
      </c>
    </row>
    <row r="202" spans="1:21" x14ac:dyDescent="0.25">
      <c r="A202">
        <v>203</v>
      </c>
      <c r="B202" t="s">
        <v>1029</v>
      </c>
      <c r="C202" t="s">
        <v>1030</v>
      </c>
      <c r="D202" t="s">
        <v>1032</v>
      </c>
      <c r="E202" t="s">
        <v>17</v>
      </c>
      <c r="F202" t="s">
        <v>1031</v>
      </c>
      <c r="G202" s="1">
        <v>45308</v>
      </c>
      <c r="H202" s="1">
        <v>45309</v>
      </c>
      <c r="I202" s="1">
        <v>45582</v>
      </c>
      <c r="J202">
        <v>0</v>
      </c>
      <c r="K202" s="1">
        <f>Tabla1[[#This Row],[Fecha Terminacion
(Inicial)]]+Tabla1[[#This Row],[Prorrogas]]</f>
        <v>45582</v>
      </c>
      <c r="L202" s="2">
        <v>76500000</v>
      </c>
      <c r="M202" s="2">
        <v>8500000</v>
      </c>
      <c r="N202" s="2">
        <v>0</v>
      </c>
      <c r="O202" s="2">
        <f>Tabla1[[#This Row],[Adiciones]]+Tabla1[[#This Row],[Valor Secop]]</f>
        <v>76500000</v>
      </c>
      <c r="P202" s="7">
        <f ca="1">((TODAY()-Tabla1[[#This Row],[Fecha Inicio]])/(Tabla1[[#This Row],[Fecha Terminacion
(Final)]]-Tabla1[[#This Row],[Fecha Inicio]]))</f>
        <v>0.53479853479853479</v>
      </c>
      <c r="Q202" t="s">
        <v>26</v>
      </c>
      <c r="R202" t="s">
        <v>610</v>
      </c>
      <c r="S202" t="s">
        <v>28</v>
      </c>
      <c r="T202" t="s">
        <v>19</v>
      </c>
      <c r="U202" t="s">
        <v>1033</v>
      </c>
    </row>
    <row r="203" spans="1:21" x14ac:dyDescent="0.25">
      <c r="A203">
        <v>204</v>
      </c>
      <c r="B203" t="s">
        <v>1034</v>
      </c>
      <c r="C203" t="s">
        <v>1035</v>
      </c>
      <c r="D203" t="s">
        <v>1037</v>
      </c>
      <c r="E203" t="s">
        <v>17</v>
      </c>
      <c r="F203" t="s">
        <v>1036</v>
      </c>
      <c r="G203" s="1">
        <v>45309</v>
      </c>
      <c r="H203" s="1">
        <v>45310</v>
      </c>
      <c r="I203" s="1">
        <v>45582</v>
      </c>
      <c r="J203">
        <v>0</v>
      </c>
      <c r="K203" s="1">
        <f>Tabla1[[#This Row],[Fecha Terminacion
(Inicial)]]+Tabla1[[#This Row],[Prorrogas]]</f>
        <v>45582</v>
      </c>
      <c r="L203" s="2">
        <v>45972000</v>
      </c>
      <c r="M203" s="2">
        <v>5108000</v>
      </c>
      <c r="N203" s="2">
        <v>0</v>
      </c>
      <c r="O203" s="2">
        <f>Tabla1[[#This Row],[Adiciones]]+Tabla1[[#This Row],[Valor Secop]]</f>
        <v>45972000</v>
      </c>
      <c r="P203" s="7">
        <f ca="1">((TODAY()-Tabla1[[#This Row],[Fecha Inicio]])/(Tabla1[[#This Row],[Fecha Terminacion
(Final)]]-Tabla1[[#This Row],[Fecha Inicio]]))</f>
        <v>0.53308823529411764</v>
      </c>
      <c r="Q203" t="s">
        <v>555</v>
      </c>
      <c r="R203" t="s">
        <v>555</v>
      </c>
      <c r="S203" t="s">
        <v>18</v>
      </c>
      <c r="T203" t="s">
        <v>19</v>
      </c>
      <c r="U203" t="s">
        <v>1038</v>
      </c>
    </row>
    <row r="204" spans="1:21" x14ac:dyDescent="0.25">
      <c r="A204">
        <v>205</v>
      </c>
      <c r="B204" t="s">
        <v>1039</v>
      </c>
      <c r="C204" t="s">
        <v>1040</v>
      </c>
      <c r="D204" t="s">
        <v>1042</v>
      </c>
      <c r="E204" t="s">
        <v>17</v>
      </c>
      <c r="F204" t="s">
        <v>1041</v>
      </c>
      <c r="G204" s="1">
        <v>45309</v>
      </c>
      <c r="H204" s="1">
        <v>45310</v>
      </c>
      <c r="I204" s="1">
        <v>45583</v>
      </c>
      <c r="J204">
        <v>0</v>
      </c>
      <c r="K204" s="1">
        <f>Tabla1[[#This Row],[Fecha Terminacion
(Inicial)]]+Tabla1[[#This Row],[Prorrogas]]</f>
        <v>45583</v>
      </c>
      <c r="L204" s="2">
        <v>36972000</v>
      </c>
      <c r="M204" s="2">
        <v>4108000</v>
      </c>
      <c r="N204" s="2">
        <v>0</v>
      </c>
      <c r="O204" s="2">
        <f>Tabla1[[#This Row],[Adiciones]]+Tabla1[[#This Row],[Valor Secop]]</f>
        <v>36972000</v>
      </c>
      <c r="P204" s="7">
        <f ca="1">((TODAY()-Tabla1[[#This Row],[Fecha Inicio]])/(Tabla1[[#This Row],[Fecha Terminacion
(Final)]]-Tabla1[[#This Row],[Fecha Inicio]]))</f>
        <v>0.53113553113553114</v>
      </c>
      <c r="Q204" t="s">
        <v>555</v>
      </c>
      <c r="R204" t="s">
        <v>555</v>
      </c>
      <c r="S204" t="s">
        <v>28</v>
      </c>
      <c r="T204" t="s">
        <v>19</v>
      </c>
      <c r="U204" t="s">
        <v>1043</v>
      </c>
    </row>
    <row r="205" spans="1:21" x14ac:dyDescent="0.25">
      <c r="A205">
        <v>206</v>
      </c>
      <c r="B205" t="s">
        <v>1044</v>
      </c>
      <c r="C205" t="s">
        <v>1045</v>
      </c>
      <c r="D205" t="s">
        <v>1047</v>
      </c>
      <c r="E205" t="s">
        <v>17</v>
      </c>
      <c r="F205" t="s">
        <v>1046</v>
      </c>
      <c r="G205" s="1">
        <v>45308</v>
      </c>
      <c r="H205" s="1">
        <v>45308</v>
      </c>
      <c r="I205" s="1">
        <v>45567</v>
      </c>
      <c r="J205">
        <v>0</v>
      </c>
      <c r="K205" s="1">
        <f>Tabla1[[#This Row],[Fecha Terminacion
(Inicial)]]+Tabla1[[#This Row],[Prorrogas]]</f>
        <v>45567</v>
      </c>
      <c r="L205" s="2">
        <v>38102848</v>
      </c>
      <c r="M205" s="2">
        <v>4482688</v>
      </c>
      <c r="N205" s="2">
        <v>0</v>
      </c>
      <c r="O205" s="2">
        <f>Tabla1[[#This Row],[Adiciones]]+Tabla1[[#This Row],[Valor Secop]]</f>
        <v>38102848</v>
      </c>
      <c r="P205" s="7">
        <f ca="1">((TODAY()-Tabla1[[#This Row],[Fecha Inicio]])/(Tabla1[[#This Row],[Fecha Terminacion
(Final)]]-Tabla1[[#This Row],[Fecha Inicio]]))</f>
        <v>0.56756756756756754</v>
      </c>
      <c r="Q205" t="s">
        <v>15</v>
      </c>
      <c r="R205" t="s">
        <v>402</v>
      </c>
      <c r="S205" t="s">
        <v>18</v>
      </c>
      <c r="T205" t="s">
        <v>19</v>
      </c>
      <c r="U205" t="s">
        <v>1048</v>
      </c>
    </row>
    <row r="206" spans="1:21" x14ac:dyDescent="0.25">
      <c r="A206">
        <v>207</v>
      </c>
      <c r="B206" t="s">
        <v>1049</v>
      </c>
      <c r="C206" t="s">
        <v>1050</v>
      </c>
      <c r="D206" t="s">
        <v>1052</v>
      </c>
      <c r="E206" t="s">
        <v>139</v>
      </c>
      <c r="F206" t="s">
        <v>1051</v>
      </c>
      <c r="G206" s="1">
        <v>45307</v>
      </c>
      <c r="H206" s="1">
        <v>45309</v>
      </c>
      <c r="I206" s="1">
        <v>45490</v>
      </c>
      <c r="J206">
        <v>61</v>
      </c>
      <c r="K206" s="1">
        <f>Tabla1[[#This Row],[Fecha Terminacion
(Inicial)]]+Tabla1[[#This Row],[Prorrogas]]</f>
        <v>45551</v>
      </c>
      <c r="L206" s="2">
        <v>43200000</v>
      </c>
      <c r="M206" s="2">
        <v>10800000</v>
      </c>
      <c r="N206" s="2">
        <v>21600000</v>
      </c>
      <c r="O206" s="2">
        <f>Tabla1[[#This Row],[Adiciones]]+Tabla1[[#This Row],[Valor Secop]]</f>
        <v>64800000</v>
      </c>
      <c r="P206" s="7">
        <f ca="1">((TODAY()-Tabla1[[#This Row],[Fecha Inicio]])/(Tabla1[[#This Row],[Fecha Terminacion
(Final)]]-Tabla1[[#This Row],[Fecha Inicio]]))</f>
        <v>0.60330578512396693</v>
      </c>
      <c r="Q206" t="s">
        <v>269</v>
      </c>
      <c r="R206" t="s">
        <v>320</v>
      </c>
      <c r="S206" t="s">
        <v>18</v>
      </c>
      <c r="T206" t="s">
        <v>19</v>
      </c>
      <c r="U206" t="s">
        <v>1053</v>
      </c>
    </row>
    <row r="207" spans="1:21" x14ac:dyDescent="0.25">
      <c r="A207">
        <v>208</v>
      </c>
      <c r="B207" t="s">
        <v>1054</v>
      </c>
      <c r="C207" t="s">
        <v>1055</v>
      </c>
      <c r="D207" t="s">
        <v>1057</v>
      </c>
      <c r="E207" t="s">
        <v>17</v>
      </c>
      <c r="F207" t="s">
        <v>1056</v>
      </c>
      <c r="G207" s="1">
        <v>45309</v>
      </c>
      <c r="H207" s="1">
        <v>45313</v>
      </c>
      <c r="I207" s="1">
        <v>45586</v>
      </c>
      <c r="J207">
        <v>0</v>
      </c>
      <c r="K207" s="1">
        <f>Tabla1[[#This Row],[Fecha Terminacion
(Inicial)]]+Tabla1[[#This Row],[Prorrogas]]</f>
        <v>45586</v>
      </c>
      <c r="L207" s="2">
        <v>100866123</v>
      </c>
      <c r="M207" s="2">
        <v>11207347</v>
      </c>
      <c r="N207" s="2">
        <v>0</v>
      </c>
      <c r="O207" s="2">
        <f>Tabla1[[#This Row],[Adiciones]]+Tabla1[[#This Row],[Valor Secop]]</f>
        <v>100866123</v>
      </c>
      <c r="P207" s="7">
        <f ca="1">((TODAY()-Tabla1[[#This Row],[Fecha Inicio]])/(Tabla1[[#This Row],[Fecha Terminacion
(Final)]]-Tabla1[[#This Row],[Fecha Inicio]]))</f>
        <v>0.52014652014652019</v>
      </c>
      <c r="Q207" t="s">
        <v>269</v>
      </c>
      <c r="R207" t="s">
        <v>269</v>
      </c>
      <c r="S207" t="s">
        <v>28</v>
      </c>
      <c r="T207" t="s">
        <v>19</v>
      </c>
      <c r="U207" t="s">
        <v>1058</v>
      </c>
    </row>
    <row r="208" spans="1:21" x14ac:dyDescent="0.25">
      <c r="A208">
        <v>209</v>
      </c>
      <c r="B208" t="s">
        <v>1059</v>
      </c>
      <c r="C208" t="s">
        <v>1060</v>
      </c>
      <c r="D208" t="s">
        <v>1062</v>
      </c>
      <c r="E208" t="s">
        <v>17</v>
      </c>
      <c r="F208" t="s">
        <v>1061</v>
      </c>
      <c r="G208" s="1">
        <v>45309</v>
      </c>
      <c r="H208" s="1">
        <v>45313</v>
      </c>
      <c r="I208" s="1">
        <v>45586</v>
      </c>
      <c r="J208">
        <v>0</v>
      </c>
      <c r="K208" s="1">
        <f>Tabla1[[#This Row],[Fecha Terminacion
(Inicial)]]+Tabla1[[#This Row],[Prorrogas]]</f>
        <v>45586</v>
      </c>
      <c r="L208" s="2">
        <v>127091295</v>
      </c>
      <c r="M208" s="2">
        <v>14121255</v>
      </c>
      <c r="N208" s="2">
        <v>0</v>
      </c>
      <c r="O208" s="2">
        <f>Tabla1[[#This Row],[Adiciones]]+Tabla1[[#This Row],[Valor Secop]]</f>
        <v>127091295</v>
      </c>
      <c r="P208" s="7">
        <f ca="1">((TODAY()-Tabla1[[#This Row],[Fecha Inicio]])/(Tabla1[[#This Row],[Fecha Terminacion
(Final)]]-Tabla1[[#This Row],[Fecha Inicio]]))</f>
        <v>0.52014652014652019</v>
      </c>
      <c r="Q208" t="s">
        <v>269</v>
      </c>
      <c r="R208" t="s">
        <v>269</v>
      </c>
      <c r="S208" t="s">
        <v>18</v>
      </c>
      <c r="T208" t="s">
        <v>19</v>
      </c>
      <c r="U208" t="s">
        <v>1063</v>
      </c>
    </row>
    <row r="209" spans="1:21" x14ac:dyDescent="0.25">
      <c r="A209">
        <v>210</v>
      </c>
      <c r="B209" t="s">
        <v>1064</v>
      </c>
      <c r="C209" t="s">
        <v>1065</v>
      </c>
      <c r="D209" t="s">
        <v>1067</v>
      </c>
      <c r="E209" t="s">
        <v>17</v>
      </c>
      <c r="F209" t="s">
        <v>1066</v>
      </c>
      <c r="G209" s="1">
        <v>45309</v>
      </c>
      <c r="H209" s="1">
        <v>45313</v>
      </c>
      <c r="I209" s="1">
        <v>45586</v>
      </c>
      <c r="J209">
        <v>0</v>
      </c>
      <c r="K209" s="1">
        <f>Tabla1[[#This Row],[Fecha Terminacion
(Inicial)]]+Tabla1[[#This Row],[Prorrogas]]</f>
        <v>45586</v>
      </c>
      <c r="L209" s="2">
        <v>40290903</v>
      </c>
      <c r="M209" s="2">
        <v>4476767</v>
      </c>
      <c r="N209" s="2">
        <v>0</v>
      </c>
      <c r="O209" s="2">
        <f>Tabla1[[#This Row],[Adiciones]]+Tabla1[[#This Row],[Valor Secop]]</f>
        <v>40290903</v>
      </c>
      <c r="P209" s="7">
        <f ca="1">((TODAY()-Tabla1[[#This Row],[Fecha Inicio]])/(Tabla1[[#This Row],[Fecha Terminacion
(Final)]]-Tabla1[[#This Row],[Fecha Inicio]]))</f>
        <v>0.52014652014652019</v>
      </c>
      <c r="Q209" t="s">
        <v>269</v>
      </c>
      <c r="R209" t="s">
        <v>269</v>
      </c>
      <c r="S209" t="s">
        <v>28</v>
      </c>
      <c r="T209" t="s">
        <v>19</v>
      </c>
      <c r="U209" t="s">
        <v>1068</v>
      </c>
    </row>
    <row r="210" spans="1:21" x14ac:dyDescent="0.25">
      <c r="A210">
        <v>211</v>
      </c>
      <c r="B210" t="s">
        <v>1069</v>
      </c>
      <c r="C210" t="s">
        <v>1070</v>
      </c>
      <c r="D210" t="s">
        <v>1072</v>
      </c>
      <c r="E210" t="s">
        <v>200</v>
      </c>
      <c r="F210" t="s">
        <v>1071</v>
      </c>
      <c r="G210" s="1">
        <v>45323</v>
      </c>
      <c r="H210" s="1">
        <v>45324</v>
      </c>
      <c r="I210" s="1">
        <v>45597</v>
      </c>
      <c r="J210">
        <v>0</v>
      </c>
      <c r="K210" s="1">
        <f>Tabla1[[#This Row],[Fecha Terminacion
(Inicial)]]+Tabla1[[#This Row],[Prorrogas]]</f>
        <v>45597</v>
      </c>
      <c r="L210" s="2">
        <v>66283416</v>
      </c>
      <c r="M210" s="2">
        <v>7364824</v>
      </c>
      <c r="N210" s="2">
        <v>0</v>
      </c>
      <c r="O210" s="2">
        <f>Tabla1[[#This Row],[Adiciones]]+Tabla1[[#This Row],[Valor Secop]]</f>
        <v>66283416</v>
      </c>
      <c r="P210" s="7">
        <f ca="1">((TODAY()-Tabla1[[#This Row],[Fecha Inicio]])/(Tabla1[[#This Row],[Fecha Terminacion
(Final)]]-Tabla1[[#This Row],[Fecha Inicio]]))</f>
        <v>0.47985347985347987</v>
      </c>
      <c r="Q210" t="s">
        <v>269</v>
      </c>
      <c r="R210" t="s">
        <v>269</v>
      </c>
      <c r="S210" t="s">
        <v>18</v>
      </c>
      <c r="T210" t="s">
        <v>19</v>
      </c>
      <c r="U210" t="s">
        <v>1073</v>
      </c>
    </row>
    <row r="211" spans="1:21" x14ac:dyDescent="0.25">
      <c r="A211">
        <v>212</v>
      </c>
      <c r="B211" t="s">
        <v>1074</v>
      </c>
      <c r="C211" t="s">
        <v>1075</v>
      </c>
      <c r="D211" t="s">
        <v>1077</v>
      </c>
      <c r="E211" t="s">
        <v>17</v>
      </c>
      <c r="F211" t="s">
        <v>1076</v>
      </c>
      <c r="G211" s="1">
        <v>45313</v>
      </c>
      <c r="H211" s="1">
        <v>45315</v>
      </c>
      <c r="I211" s="1">
        <v>45588</v>
      </c>
      <c r="J211">
        <v>0</v>
      </c>
      <c r="K211" s="1">
        <f>Tabla1[[#This Row],[Fecha Terminacion
(Inicial)]]+Tabla1[[#This Row],[Prorrogas]]</f>
        <v>45588</v>
      </c>
      <c r="L211" s="2">
        <v>45972000</v>
      </c>
      <c r="M211" s="2">
        <v>5108000</v>
      </c>
      <c r="N211" s="2">
        <v>0</v>
      </c>
      <c r="O211" s="2">
        <f>Tabla1[[#This Row],[Adiciones]]+Tabla1[[#This Row],[Valor Secop]]</f>
        <v>45972000</v>
      </c>
      <c r="P211" s="7">
        <f ca="1">((TODAY()-Tabla1[[#This Row],[Fecha Inicio]])/(Tabla1[[#This Row],[Fecha Terminacion
(Final)]]-Tabla1[[#This Row],[Fecha Inicio]]))</f>
        <v>0.51282051282051277</v>
      </c>
      <c r="Q211" t="s">
        <v>555</v>
      </c>
      <c r="R211" t="s">
        <v>555</v>
      </c>
      <c r="S211" t="s">
        <v>28</v>
      </c>
      <c r="T211" t="s">
        <v>19</v>
      </c>
      <c r="U211" t="s">
        <v>1078</v>
      </c>
    </row>
    <row r="212" spans="1:21" x14ac:dyDescent="0.25">
      <c r="A212">
        <v>213</v>
      </c>
      <c r="B212" t="s">
        <v>1079</v>
      </c>
      <c r="C212" t="s">
        <v>1080</v>
      </c>
      <c r="D212" t="s">
        <v>1082</v>
      </c>
      <c r="E212" t="s">
        <v>17</v>
      </c>
      <c r="F212" t="s">
        <v>1081</v>
      </c>
      <c r="G212" s="1">
        <v>45313</v>
      </c>
      <c r="H212" s="1">
        <v>45314</v>
      </c>
      <c r="I212" s="1">
        <v>45587</v>
      </c>
      <c r="J212">
        <v>0</v>
      </c>
      <c r="K212" s="1">
        <f>Tabla1[[#This Row],[Fecha Terminacion
(Inicial)]]+Tabla1[[#This Row],[Prorrogas]]</f>
        <v>45587</v>
      </c>
      <c r="L212" s="2">
        <v>37002870</v>
      </c>
      <c r="M212" s="2">
        <v>4111430</v>
      </c>
      <c r="N212" s="2">
        <v>0</v>
      </c>
      <c r="O212" s="2">
        <f>Tabla1[[#This Row],[Adiciones]]+Tabla1[[#This Row],[Valor Secop]]</f>
        <v>37002870</v>
      </c>
      <c r="P212" s="7">
        <f ca="1">((TODAY()-Tabla1[[#This Row],[Fecha Inicio]])/(Tabla1[[#This Row],[Fecha Terminacion
(Final)]]-Tabla1[[#This Row],[Fecha Inicio]]))</f>
        <v>0.51648351648351654</v>
      </c>
      <c r="Q212" t="s">
        <v>555</v>
      </c>
      <c r="R212" t="s">
        <v>555</v>
      </c>
      <c r="S212" t="s">
        <v>28</v>
      </c>
      <c r="T212" t="s">
        <v>19</v>
      </c>
      <c r="U212" t="s">
        <v>1083</v>
      </c>
    </row>
    <row r="213" spans="1:21" x14ac:dyDescent="0.25">
      <c r="A213">
        <v>214</v>
      </c>
      <c r="B213" t="s">
        <v>1084</v>
      </c>
      <c r="C213" t="s">
        <v>1085</v>
      </c>
      <c r="D213" t="s">
        <v>1087</v>
      </c>
      <c r="E213" t="s">
        <v>17</v>
      </c>
      <c r="F213" t="s">
        <v>1086</v>
      </c>
      <c r="G213" s="1">
        <v>45309</v>
      </c>
      <c r="H213" s="1">
        <v>45309</v>
      </c>
      <c r="I213" s="1">
        <v>45657</v>
      </c>
      <c r="J213">
        <v>0</v>
      </c>
      <c r="K213" s="1">
        <f>Tabla1[[#This Row],[Fecha Terminacion
(Inicial)]]+Tabla1[[#This Row],[Prorrogas]]</f>
        <v>45657</v>
      </c>
      <c r="L213" s="2">
        <v>162288000</v>
      </c>
      <c r="M213" s="2">
        <v>14112000</v>
      </c>
      <c r="N213" s="2">
        <v>0</v>
      </c>
      <c r="O213" s="2">
        <f>Tabla1[[#This Row],[Adiciones]]+Tabla1[[#This Row],[Valor Secop]]</f>
        <v>162288000</v>
      </c>
      <c r="P213" s="7">
        <f ca="1">((TODAY()-Tabla1[[#This Row],[Fecha Inicio]])/(Tabla1[[#This Row],[Fecha Terminacion
(Final)]]-Tabla1[[#This Row],[Fecha Inicio]]))</f>
        <v>0.41954022988505746</v>
      </c>
      <c r="Q213" t="s">
        <v>851</v>
      </c>
      <c r="R213" t="s">
        <v>851</v>
      </c>
      <c r="S213" t="s">
        <v>28</v>
      </c>
      <c r="T213" t="s">
        <v>19</v>
      </c>
      <c r="U213" t="s">
        <v>1088</v>
      </c>
    </row>
    <row r="214" spans="1:21" x14ac:dyDescent="0.25">
      <c r="A214">
        <v>215</v>
      </c>
      <c r="B214" t="s">
        <v>1089</v>
      </c>
      <c r="C214" t="s">
        <v>1090</v>
      </c>
      <c r="D214" t="s">
        <v>1092</v>
      </c>
      <c r="E214" t="s">
        <v>17</v>
      </c>
      <c r="F214" t="s">
        <v>1091</v>
      </c>
      <c r="G214" s="1">
        <v>45310</v>
      </c>
      <c r="H214" s="1">
        <v>45315</v>
      </c>
      <c r="I214" s="1">
        <v>45588</v>
      </c>
      <c r="J214">
        <v>0</v>
      </c>
      <c r="K214" s="1">
        <f>Tabla1[[#This Row],[Fecha Terminacion
(Inicial)]]+Tabla1[[#This Row],[Prorrogas]]</f>
        <v>45588</v>
      </c>
      <c r="L214" s="2">
        <v>29754468</v>
      </c>
      <c r="M214" s="2">
        <v>3306052</v>
      </c>
      <c r="N214" s="2">
        <v>0</v>
      </c>
      <c r="O214" s="2">
        <f>Tabla1[[#This Row],[Adiciones]]+Tabla1[[#This Row],[Valor Secop]]</f>
        <v>29754468</v>
      </c>
      <c r="P214" s="7">
        <f ca="1">((TODAY()-Tabla1[[#This Row],[Fecha Inicio]])/(Tabla1[[#This Row],[Fecha Terminacion
(Final)]]-Tabla1[[#This Row],[Fecha Inicio]]))</f>
        <v>0.51282051282051277</v>
      </c>
      <c r="Q214" t="s">
        <v>555</v>
      </c>
      <c r="R214" t="s">
        <v>555</v>
      </c>
      <c r="S214" t="s">
        <v>28</v>
      </c>
      <c r="T214" t="s">
        <v>19</v>
      </c>
      <c r="U214" t="s">
        <v>1093</v>
      </c>
    </row>
    <row r="215" spans="1:21" x14ac:dyDescent="0.25">
      <c r="A215">
        <v>216</v>
      </c>
      <c r="B215" t="s">
        <v>1094</v>
      </c>
      <c r="C215" t="s">
        <v>1095</v>
      </c>
      <c r="D215" t="s">
        <v>1097</v>
      </c>
      <c r="E215" t="s">
        <v>139</v>
      </c>
      <c r="F215" t="s">
        <v>1096</v>
      </c>
      <c r="G215" s="1">
        <v>45309</v>
      </c>
      <c r="H215" s="1">
        <v>45310</v>
      </c>
      <c r="I215" s="1">
        <v>45568</v>
      </c>
      <c r="J215">
        <v>0</v>
      </c>
      <c r="K215" s="1">
        <f>Tabla1[[#This Row],[Fecha Terminacion
(Inicial)]]+Tabla1[[#This Row],[Prorrogas]]</f>
        <v>45568</v>
      </c>
      <c r="L215" s="2">
        <v>73712468</v>
      </c>
      <c r="M215" s="2">
        <v>8672055</v>
      </c>
      <c r="N215" s="2">
        <v>0</v>
      </c>
      <c r="O215" s="2">
        <f>Tabla1[[#This Row],[Adiciones]]+Tabla1[[#This Row],[Valor Secop]]</f>
        <v>73712468</v>
      </c>
      <c r="P215" s="7">
        <f ca="1">((TODAY()-Tabla1[[#This Row],[Fecha Inicio]])/(Tabla1[[#This Row],[Fecha Terminacion
(Final)]]-Tabla1[[#This Row],[Fecha Inicio]]))</f>
        <v>0.56201550387596899</v>
      </c>
      <c r="Q215" t="s">
        <v>15</v>
      </c>
      <c r="R215" t="s">
        <v>222</v>
      </c>
      <c r="S215" t="s">
        <v>28</v>
      </c>
      <c r="T215" t="s">
        <v>19</v>
      </c>
      <c r="U215" t="s">
        <v>1098</v>
      </c>
    </row>
    <row r="216" spans="1:21" x14ac:dyDescent="0.25">
      <c r="A216">
        <v>217</v>
      </c>
      <c r="B216" t="s">
        <v>1099</v>
      </c>
      <c r="C216" t="s">
        <v>1100</v>
      </c>
      <c r="D216" t="s">
        <v>1102</v>
      </c>
      <c r="E216" t="s">
        <v>17</v>
      </c>
      <c r="F216" t="s">
        <v>1101</v>
      </c>
      <c r="G216" s="1">
        <v>45313</v>
      </c>
      <c r="H216" s="1">
        <v>45315</v>
      </c>
      <c r="I216" s="1">
        <v>45588</v>
      </c>
      <c r="J216">
        <v>0</v>
      </c>
      <c r="K216" s="1">
        <f>Tabla1[[#This Row],[Fecha Terminacion
(Inicial)]]+Tabla1[[#This Row],[Prorrogas]]</f>
        <v>45588</v>
      </c>
      <c r="L216" s="2">
        <v>91700784</v>
      </c>
      <c r="M216" s="2">
        <v>10188976</v>
      </c>
      <c r="N216" s="2">
        <v>0</v>
      </c>
      <c r="O216" s="2">
        <f>Tabla1[[#This Row],[Adiciones]]+Tabla1[[#This Row],[Valor Secop]]</f>
        <v>91700784</v>
      </c>
      <c r="P216" s="7">
        <f ca="1">((TODAY()-Tabla1[[#This Row],[Fecha Inicio]])/(Tabla1[[#This Row],[Fecha Terminacion
(Final)]]-Tabla1[[#This Row],[Fecha Inicio]]))</f>
        <v>0.51282051282051277</v>
      </c>
      <c r="Q216" t="s">
        <v>269</v>
      </c>
      <c r="R216" t="s">
        <v>269</v>
      </c>
      <c r="S216" t="s">
        <v>18</v>
      </c>
      <c r="T216" t="s">
        <v>19</v>
      </c>
      <c r="U216" t="s">
        <v>1103</v>
      </c>
    </row>
    <row r="217" spans="1:21" x14ac:dyDescent="0.25">
      <c r="A217">
        <v>218</v>
      </c>
      <c r="B217" t="s">
        <v>1104</v>
      </c>
      <c r="C217" t="s">
        <v>1105</v>
      </c>
      <c r="D217" t="s">
        <v>1042</v>
      </c>
      <c r="E217" t="s">
        <v>17</v>
      </c>
      <c r="F217" t="s">
        <v>1106</v>
      </c>
      <c r="G217" s="1">
        <v>45322</v>
      </c>
      <c r="H217" s="1">
        <v>45323</v>
      </c>
      <c r="I217" s="1">
        <v>45596</v>
      </c>
      <c r="J217">
        <v>0</v>
      </c>
      <c r="K217" s="1">
        <f>Tabla1[[#This Row],[Fecha Terminacion
(Inicial)]]+Tabla1[[#This Row],[Prorrogas]]</f>
        <v>45596</v>
      </c>
      <c r="L217" s="2">
        <v>36972000</v>
      </c>
      <c r="M217" s="2">
        <v>4108000</v>
      </c>
      <c r="N217" s="2">
        <v>0</v>
      </c>
      <c r="O217" s="2">
        <f>Tabla1[[#This Row],[Adiciones]]+Tabla1[[#This Row],[Valor Secop]]</f>
        <v>36972000</v>
      </c>
      <c r="P217" s="7">
        <f ca="1">((TODAY()-Tabla1[[#This Row],[Fecha Inicio]])/(Tabla1[[#This Row],[Fecha Terminacion
(Final)]]-Tabla1[[#This Row],[Fecha Inicio]]))</f>
        <v>0.48351648351648352</v>
      </c>
      <c r="Q217" t="s">
        <v>555</v>
      </c>
      <c r="R217" t="s">
        <v>555</v>
      </c>
      <c r="S217" t="s">
        <v>28</v>
      </c>
      <c r="T217" t="s">
        <v>19</v>
      </c>
      <c r="U217" t="s">
        <v>1107</v>
      </c>
    </row>
    <row r="218" spans="1:21" x14ac:dyDescent="0.25">
      <c r="A218">
        <v>219</v>
      </c>
      <c r="B218" t="s">
        <v>1108</v>
      </c>
      <c r="C218" t="s">
        <v>1109</v>
      </c>
      <c r="D218" t="s">
        <v>1111</v>
      </c>
      <c r="E218" t="s">
        <v>17</v>
      </c>
      <c r="F218" t="s">
        <v>1110</v>
      </c>
      <c r="G218" s="1">
        <v>45310</v>
      </c>
      <c r="H218" s="1">
        <v>45315</v>
      </c>
      <c r="I218" s="1">
        <v>45588</v>
      </c>
      <c r="J218">
        <v>0</v>
      </c>
      <c r="K218" s="1">
        <f>Tabla1[[#This Row],[Fecha Terminacion
(Inicial)]]+Tabla1[[#This Row],[Prorrogas]]</f>
        <v>45588</v>
      </c>
      <c r="L218" s="2">
        <v>32220000</v>
      </c>
      <c r="M218" s="2">
        <v>3580000</v>
      </c>
      <c r="N218" s="2">
        <v>0</v>
      </c>
      <c r="O218" s="2">
        <f>Tabla1[[#This Row],[Adiciones]]+Tabla1[[#This Row],[Valor Secop]]</f>
        <v>32220000</v>
      </c>
      <c r="P218" s="7">
        <f ca="1">((TODAY()-Tabla1[[#This Row],[Fecha Inicio]])/(Tabla1[[#This Row],[Fecha Terminacion
(Final)]]-Tabla1[[#This Row],[Fecha Inicio]]))</f>
        <v>0.51282051282051277</v>
      </c>
      <c r="Q218" t="s">
        <v>555</v>
      </c>
      <c r="R218" t="s">
        <v>555</v>
      </c>
      <c r="S218" t="s">
        <v>18</v>
      </c>
      <c r="T218" t="s">
        <v>19</v>
      </c>
      <c r="U218" t="s">
        <v>1112</v>
      </c>
    </row>
    <row r="219" spans="1:21" x14ac:dyDescent="0.25">
      <c r="A219">
        <v>220</v>
      </c>
      <c r="B219" t="s">
        <v>1113</v>
      </c>
      <c r="C219" t="s">
        <v>1114</v>
      </c>
      <c r="D219" t="s">
        <v>1116</v>
      </c>
      <c r="E219" t="s">
        <v>139</v>
      </c>
      <c r="F219" t="s">
        <v>1115</v>
      </c>
      <c r="G219" s="1">
        <v>45342</v>
      </c>
      <c r="H219" s="1">
        <v>45344</v>
      </c>
      <c r="I219" s="1">
        <v>45602</v>
      </c>
      <c r="J219">
        <v>0</v>
      </c>
      <c r="K219" s="1">
        <f>Tabla1[[#This Row],[Fecha Terminacion
(Inicial)]]+Tabla1[[#This Row],[Prorrogas]]</f>
        <v>45602</v>
      </c>
      <c r="L219" s="2">
        <v>40346433</v>
      </c>
      <c r="M219" s="2">
        <v>4482937</v>
      </c>
      <c r="N219" s="2">
        <v>0</v>
      </c>
      <c r="O219" s="2">
        <f>Tabla1[[#This Row],[Adiciones]]+Tabla1[[#This Row],[Valor Secop]]</f>
        <v>40346433</v>
      </c>
      <c r="P219" s="7">
        <f ca="1">((TODAY()-Tabla1[[#This Row],[Fecha Inicio]])/(Tabla1[[#This Row],[Fecha Terminacion
(Final)]]-Tabla1[[#This Row],[Fecha Inicio]]))</f>
        <v>0.43023255813953487</v>
      </c>
      <c r="Q219" t="s">
        <v>269</v>
      </c>
      <c r="R219" t="s">
        <v>269</v>
      </c>
      <c r="S219" t="s">
        <v>18</v>
      </c>
      <c r="T219" t="s">
        <v>19</v>
      </c>
      <c r="U219" t="s">
        <v>1117</v>
      </c>
    </row>
    <row r="220" spans="1:21" x14ac:dyDescent="0.25">
      <c r="A220">
        <v>221</v>
      </c>
      <c r="B220" t="s">
        <v>1118</v>
      </c>
      <c r="C220" t="s">
        <v>1119</v>
      </c>
      <c r="D220" t="s">
        <v>1121</v>
      </c>
      <c r="E220" t="s">
        <v>17</v>
      </c>
      <c r="F220" t="s">
        <v>1120</v>
      </c>
      <c r="G220" s="1">
        <v>45310</v>
      </c>
      <c r="H220" s="1">
        <v>45315</v>
      </c>
      <c r="I220" s="1">
        <v>45588</v>
      </c>
      <c r="J220">
        <v>0</v>
      </c>
      <c r="K220" s="1">
        <f>Tabla1[[#This Row],[Fecha Terminacion
(Inicial)]]+Tabla1[[#This Row],[Prorrogas]]</f>
        <v>45588</v>
      </c>
      <c r="L220" s="2">
        <v>54204561</v>
      </c>
      <c r="M220" s="2">
        <v>6022729</v>
      </c>
      <c r="N220" s="2">
        <v>0</v>
      </c>
      <c r="O220" s="2">
        <f>Tabla1[[#This Row],[Adiciones]]+Tabla1[[#This Row],[Valor Secop]]</f>
        <v>54204561</v>
      </c>
      <c r="P220" s="7">
        <f ca="1">((TODAY()-Tabla1[[#This Row],[Fecha Inicio]])/(Tabla1[[#This Row],[Fecha Terminacion
(Final)]]-Tabla1[[#This Row],[Fecha Inicio]]))</f>
        <v>0.51282051282051277</v>
      </c>
      <c r="Q220" t="s">
        <v>555</v>
      </c>
      <c r="R220" t="s">
        <v>555</v>
      </c>
      <c r="S220" t="s">
        <v>28</v>
      </c>
      <c r="T220" t="s">
        <v>19</v>
      </c>
      <c r="U220" t="s">
        <v>1122</v>
      </c>
    </row>
    <row r="221" spans="1:21" x14ac:dyDescent="0.25">
      <c r="A221">
        <v>222</v>
      </c>
      <c r="B221" t="s">
        <v>1123</v>
      </c>
      <c r="C221" t="s">
        <v>1124</v>
      </c>
      <c r="D221" t="s">
        <v>1126</v>
      </c>
      <c r="E221" t="s">
        <v>17</v>
      </c>
      <c r="F221" t="s">
        <v>1125</v>
      </c>
      <c r="G221" s="1">
        <v>45309</v>
      </c>
      <c r="H221" s="1">
        <v>45311</v>
      </c>
      <c r="I221" s="1">
        <v>45584</v>
      </c>
      <c r="J221">
        <v>0</v>
      </c>
      <c r="K221" s="1">
        <f>Tabla1[[#This Row],[Fecha Terminacion
(Inicial)]]+Tabla1[[#This Row],[Prorrogas]]</f>
        <v>45584</v>
      </c>
      <c r="L221" s="2">
        <v>51422517</v>
      </c>
      <c r="M221" s="2">
        <v>5713613</v>
      </c>
      <c r="N221" s="2">
        <v>0</v>
      </c>
      <c r="O221" s="2">
        <f>Tabla1[[#This Row],[Adiciones]]+Tabla1[[#This Row],[Valor Secop]]</f>
        <v>51422517</v>
      </c>
      <c r="P221" s="7">
        <f ca="1">((TODAY()-Tabla1[[#This Row],[Fecha Inicio]])/(Tabla1[[#This Row],[Fecha Terminacion
(Final)]]-Tabla1[[#This Row],[Fecha Inicio]]))</f>
        <v>0.52747252747252749</v>
      </c>
      <c r="Q221" t="s">
        <v>357</v>
      </c>
      <c r="R221" t="s">
        <v>616</v>
      </c>
      <c r="S221" t="s">
        <v>18</v>
      </c>
      <c r="T221" t="s">
        <v>19</v>
      </c>
      <c r="U221" t="s">
        <v>1127</v>
      </c>
    </row>
    <row r="222" spans="1:21" x14ac:dyDescent="0.25">
      <c r="A222">
        <v>223</v>
      </c>
      <c r="B222" t="s">
        <v>1128</v>
      </c>
      <c r="C222" t="s">
        <v>1129</v>
      </c>
      <c r="D222" t="s">
        <v>1131</v>
      </c>
      <c r="E222" t="s">
        <v>17</v>
      </c>
      <c r="F222" t="s">
        <v>1130</v>
      </c>
      <c r="G222" s="1">
        <v>45309</v>
      </c>
      <c r="H222" s="1">
        <v>45311</v>
      </c>
      <c r="I222" s="1">
        <v>45584</v>
      </c>
      <c r="J222">
        <v>0</v>
      </c>
      <c r="K222" s="1">
        <f>Tabla1[[#This Row],[Fecha Terminacion
(Inicial)]]+Tabla1[[#This Row],[Prorrogas]]</f>
        <v>45584</v>
      </c>
      <c r="L222" s="2">
        <v>40346451</v>
      </c>
      <c r="M222" s="2">
        <v>4482939</v>
      </c>
      <c r="N222" s="2">
        <v>0</v>
      </c>
      <c r="O222" s="2">
        <f>Tabla1[[#This Row],[Adiciones]]+Tabla1[[#This Row],[Valor Secop]]</f>
        <v>40346451</v>
      </c>
      <c r="P222" s="7">
        <f ca="1">((TODAY()-Tabla1[[#This Row],[Fecha Inicio]])/(Tabla1[[#This Row],[Fecha Terminacion
(Final)]]-Tabla1[[#This Row],[Fecha Inicio]]))</f>
        <v>0.52747252747252749</v>
      </c>
      <c r="Q222" t="s">
        <v>357</v>
      </c>
      <c r="R222" t="s">
        <v>616</v>
      </c>
      <c r="S222" t="s">
        <v>18</v>
      </c>
      <c r="T222" t="s">
        <v>19</v>
      </c>
      <c r="U222" t="s">
        <v>1132</v>
      </c>
    </row>
    <row r="223" spans="1:21" x14ac:dyDescent="0.25">
      <c r="A223">
        <v>224</v>
      </c>
      <c r="B223" t="s">
        <v>1133</v>
      </c>
      <c r="C223" t="s">
        <v>1134</v>
      </c>
      <c r="D223" t="s">
        <v>1136</v>
      </c>
      <c r="E223" t="s">
        <v>17</v>
      </c>
      <c r="F223" t="s">
        <v>1135</v>
      </c>
      <c r="G223" s="1">
        <v>45313</v>
      </c>
      <c r="H223" s="1">
        <v>45314</v>
      </c>
      <c r="I223" s="1">
        <v>45587</v>
      </c>
      <c r="J223">
        <v>0</v>
      </c>
      <c r="K223" s="1">
        <f>Tabla1[[#This Row],[Fecha Terminacion
(Inicial)]]+Tabla1[[#This Row],[Prorrogas]]</f>
        <v>45587</v>
      </c>
      <c r="L223" s="2">
        <v>24486912</v>
      </c>
      <c r="M223" s="2">
        <v>2720768</v>
      </c>
      <c r="N223" s="2">
        <v>0</v>
      </c>
      <c r="O223" s="2">
        <f>Tabla1[[#This Row],[Adiciones]]+Tabla1[[#This Row],[Valor Secop]]</f>
        <v>24486912</v>
      </c>
      <c r="P223" s="7">
        <f ca="1">((TODAY()-Tabla1[[#This Row],[Fecha Inicio]])/(Tabla1[[#This Row],[Fecha Terminacion
(Final)]]-Tabla1[[#This Row],[Fecha Inicio]]))</f>
        <v>0.51648351648351654</v>
      </c>
      <c r="Q223" t="s">
        <v>357</v>
      </c>
      <c r="R223" t="s">
        <v>616</v>
      </c>
      <c r="S223" t="s">
        <v>28</v>
      </c>
      <c r="T223" t="s">
        <v>19</v>
      </c>
      <c r="U223" t="s">
        <v>1137</v>
      </c>
    </row>
    <row r="224" spans="1:21" x14ac:dyDescent="0.25">
      <c r="A224">
        <v>225</v>
      </c>
      <c r="B224" t="s">
        <v>1138</v>
      </c>
      <c r="C224" t="s">
        <v>1139</v>
      </c>
      <c r="D224" t="s">
        <v>1141</v>
      </c>
      <c r="E224" t="s">
        <v>17</v>
      </c>
      <c r="F224" t="s">
        <v>1140</v>
      </c>
      <c r="G224" s="1">
        <v>45309</v>
      </c>
      <c r="H224" s="1">
        <v>45311</v>
      </c>
      <c r="I224" s="1">
        <v>45584</v>
      </c>
      <c r="J224">
        <v>0</v>
      </c>
      <c r="K224" s="1">
        <f>Tabla1[[#This Row],[Fecha Terminacion
(Inicial)]]+Tabla1[[#This Row],[Prorrogas]]</f>
        <v>45584</v>
      </c>
      <c r="L224" s="2">
        <v>51422517</v>
      </c>
      <c r="M224" s="2">
        <v>5713613</v>
      </c>
      <c r="N224" s="2">
        <v>0</v>
      </c>
      <c r="O224" s="2">
        <f>Tabla1[[#This Row],[Adiciones]]+Tabla1[[#This Row],[Valor Secop]]</f>
        <v>51422517</v>
      </c>
      <c r="P224" s="7">
        <f ca="1">((TODAY()-Tabla1[[#This Row],[Fecha Inicio]])/(Tabla1[[#This Row],[Fecha Terminacion
(Final)]]-Tabla1[[#This Row],[Fecha Inicio]]))</f>
        <v>0.52747252747252749</v>
      </c>
      <c r="Q224" t="s">
        <v>357</v>
      </c>
      <c r="R224" t="s">
        <v>616</v>
      </c>
      <c r="S224" t="s">
        <v>28</v>
      </c>
      <c r="T224" t="s">
        <v>19</v>
      </c>
      <c r="U224" t="s">
        <v>1142</v>
      </c>
    </row>
    <row r="225" spans="1:21" x14ac:dyDescent="0.25">
      <c r="A225">
        <v>226</v>
      </c>
      <c r="B225" t="s">
        <v>1143</v>
      </c>
      <c r="C225" t="s">
        <v>1144</v>
      </c>
      <c r="D225" t="s">
        <v>1146</v>
      </c>
      <c r="E225" t="s">
        <v>17</v>
      </c>
      <c r="F225" t="s">
        <v>1145</v>
      </c>
      <c r="G225" s="1">
        <v>45308</v>
      </c>
      <c r="H225" s="1">
        <v>45309</v>
      </c>
      <c r="I225" s="1">
        <v>45582</v>
      </c>
      <c r="J225">
        <v>0</v>
      </c>
      <c r="K225" s="1">
        <f>Tabla1[[#This Row],[Fecha Terminacion
(Inicial)]]+Tabla1[[#This Row],[Prorrogas]]</f>
        <v>45582</v>
      </c>
      <c r="L225" s="2">
        <v>32279841</v>
      </c>
      <c r="M225" s="2">
        <v>3586649</v>
      </c>
      <c r="N225" s="2">
        <v>0</v>
      </c>
      <c r="O225" s="2">
        <f>Tabla1[[#This Row],[Adiciones]]+Tabla1[[#This Row],[Valor Secop]]</f>
        <v>32279841</v>
      </c>
      <c r="P225" s="7">
        <f ca="1">((TODAY()-Tabla1[[#This Row],[Fecha Inicio]])/(Tabla1[[#This Row],[Fecha Terminacion
(Final)]]-Tabla1[[#This Row],[Fecha Inicio]]))</f>
        <v>0.53479853479853479</v>
      </c>
      <c r="Q225" t="s">
        <v>15</v>
      </c>
      <c r="R225" t="s">
        <v>222</v>
      </c>
      <c r="S225" t="s">
        <v>28</v>
      </c>
      <c r="T225" t="s">
        <v>19</v>
      </c>
      <c r="U225" t="s">
        <v>1147</v>
      </c>
    </row>
    <row r="226" spans="1:21" x14ac:dyDescent="0.25">
      <c r="A226">
        <v>227</v>
      </c>
      <c r="B226" t="s">
        <v>1148</v>
      </c>
      <c r="C226" t="s">
        <v>1149</v>
      </c>
      <c r="D226" t="s">
        <v>1151</v>
      </c>
      <c r="E226" t="s">
        <v>17</v>
      </c>
      <c r="F226" t="s">
        <v>1150</v>
      </c>
      <c r="G226" s="1">
        <v>45309</v>
      </c>
      <c r="H226" s="1">
        <v>45309</v>
      </c>
      <c r="I226" s="1">
        <v>45567</v>
      </c>
      <c r="J226">
        <v>0</v>
      </c>
      <c r="K226" s="1">
        <f>Tabla1[[#This Row],[Fecha Terminacion
(Inicial)]]+Tabla1[[#This Row],[Prorrogas]]</f>
        <v>45567</v>
      </c>
      <c r="L226" s="2">
        <v>43792000</v>
      </c>
      <c r="M226" s="2">
        <v>5152000</v>
      </c>
      <c r="N226" s="2">
        <v>0</v>
      </c>
      <c r="O226" s="2">
        <f>Tabla1[[#This Row],[Adiciones]]+Tabla1[[#This Row],[Valor Secop]]</f>
        <v>43792000</v>
      </c>
      <c r="P226" s="7">
        <f ca="1">((TODAY()-Tabla1[[#This Row],[Fecha Inicio]])/(Tabla1[[#This Row],[Fecha Terminacion
(Final)]]-Tabla1[[#This Row],[Fecha Inicio]]))</f>
        <v>0.56589147286821706</v>
      </c>
      <c r="Q226" t="s">
        <v>15</v>
      </c>
      <c r="R226" t="s">
        <v>175</v>
      </c>
      <c r="S226" t="s">
        <v>28</v>
      </c>
      <c r="T226" t="s">
        <v>19</v>
      </c>
      <c r="U226" t="s">
        <v>1152</v>
      </c>
    </row>
    <row r="227" spans="1:21" x14ac:dyDescent="0.25">
      <c r="A227">
        <v>228</v>
      </c>
      <c r="B227" t="s">
        <v>1153</v>
      </c>
      <c r="C227" t="s">
        <v>1154</v>
      </c>
      <c r="D227" t="s">
        <v>1156</v>
      </c>
      <c r="E227" t="s">
        <v>17</v>
      </c>
      <c r="F227" t="s">
        <v>1155</v>
      </c>
      <c r="G227" s="1">
        <v>45309</v>
      </c>
      <c r="H227" s="1">
        <v>45313</v>
      </c>
      <c r="I227" s="1">
        <v>45586</v>
      </c>
      <c r="J227">
        <v>0</v>
      </c>
      <c r="K227" s="1">
        <f>Tabla1[[#This Row],[Fecha Terminacion
(Inicial)]]+Tabla1[[#This Row],[Prorrogas]]</f>
        <v>45586</v>
      </c>
      <c r="L227" s="2">
        <v>51422517</v>
      </c>
      <c r="M227" s="2">
        <v>5713613</v>
      </c>
      <c r="N227" s="2">
        <v>0</v>
      </c>
      <c r="O227" s="2">
        <f>Tabla1[[#This Row],[Adiciones]]+Tabla1[[#This Row],[Valor Secop]]</f>
        <v>51422517</v>
      </c>
      <c r="P227" s="7">
        <f ca="1">((TODAY()-Tabla1[[#This Row],[Fecha Inicio]])/(Tabla1[[#This Row],[Fecha Terminacion
(Final)]]-Tabla1[[#This Row],[Fecha Inicio]]))</f>
        <v>0.52014652014652019</v>
      </c>
      <c r="Q227" t="s">
        <v>357</v>
      </c>
      <c r="R227" t="s">
        <v>616</v>
      </c>
      <c r="S227" t="s">
        <v>18</v>
      </c>
      <c r="T227" t="s">
        <v>19</v>
      </c>
      <c r="U227" t="s">
        <v>1157</v>
      </c>
    </row>
    <row r="228" spans="1:21" x14ac:dyDescent="0.25">
      <c r="A228">
        <v>229</v>
      </c>
      <c r="B228" t="s">
        <v>1158</v>
      </c>
      <c r="C228" t="s">
        <v>1159</v>
      </c>
      <c r="D228" t="s">
        <v>1161</v>
      </c>
      <c r="E228" t="s">
        <v>17</v>
      </c>
      <c r="F228" t="s">
        <v>1160</v>
      </c>
      <c r="G228" s="1">
        <v>45309</v>
      </c>
      <c r="H228" s="1">
        <v>45310</v>
      </c>
      <c r="I228" s="1">
        <v>45582</v>
      </c>
      <c r="J228">
        <v>0</v>
      </c>
      <c r="K228" s="1">
        <f>Tabla1[[#This Row],[Fecha Terminacion
(Inicial)]]+Tabla1[[#This Row],[Prorrogas]]</f>
        <v>45582</v>
      </c>
      <c r="L228" s="2">
        <v>40346442</v>
      </c>
      <c r="M228" s="2">
        <v>4482938</v>
      </c>
      <c r="N228" s="2">
        <v>0</v>
      </c>
      <c r="O228" s="2">
        <f>Tabla1[[#This Row],[Adiciones]]+Tabla1[[#This Row],[Valor Secop]]</f>
        <v>40346442</v>
      </c>
      <c r="P228" s="7">
        <f ca="1">((TODAY()-Tabla1[[#This Row],[Fecha Inicio]])/(Tabla1[[#This Row],[Fecha Terminacion
(Final)]]-Tabla1[[#This Row],[Fecha Inicio]]))</f>
        <v>0.53308823529411764</v>
      </c>
      <c r="Q228" t="s">
        <v>15</v>
      </c>
      <c r="R228" t="s">
        <v>1162</v>
      </c>
      <c r="S228" t="s">
        <v>18</v>
      </c>
      <c r="T228" t="s">
        <v>19</v>
      </c>
      <c r="U228" t="s">
        <v>1163</v>
      </c>
    </row>
    <row r="229" spans="1:21" x14ac:dyDescent="0.25">
      <c r="A229">
        <v>230</v>
      </c>
      <c r="B229" t="s">
        <v>1164</v>
      </c>
      <c r="C229" t="s">
        <v>1165</v>
      </c>
      <c r="D229" t="s">
        <v>1167</v>
      </c>
      <c r="E229" t="s">
        <v>17</v>
      </c>
      <c r="F229" t="s">
        <v>1166</v>
      </c>
      <c r="G229" s="1">
        <v>45309</v>
      </c>
      <c r="H229" s="1">
        <v>45313</v>
      </c>
      <c r="I229" s="1">
        <v>45567</v>
      </c>
      <c r="J229">
        <v>0</v>
      </c>
      <c r="K229" s="1">
        <f>Tabla1[[#This Row],[Fecha Terminacion
(Inicial)]]+Tabla1[[#This Row],[Prorrogas]]</f>
        <v>45567</v>
      </c>
      <c r="L229" s="2">
        <v>71400000</v>
      </c>
      <c r="M229" s="2">
        <v>8400000</v>
      </c>
      <c r="N229" s="2">
        <v>0</v>
      </c>
      <c r="O229" s="2">
        <f>Tabla1[[#This Row],[Adiciones]]+Tabla1[[#This Row],[Valor Secop]]</f>
        <v>71400000</v>
      </c>
      <c r="P229" s="7">
        <f ca="1">((TODAY()-Tabla1[[#This Row],[Fecha Inicio]])/(Tabla1[[#This Row],[Fecha Terminacion
(Final)]]-Tabla1[[#This Row],[Fecha Inicio]]))</f>
        <v>0.55905511811023623</v>
      </c>
      <c r="Q229" t="s">
        <v>258</v>
      </c>
      <c r="R229" t="s">
        <v>258</v>
      </c>
      <c r="S229" t="s">
        <v>18</v>
      </c>
      <c r="T229" t="s">
        <v>19</v>
      </c>
      <c r="U229" t="s">
        <v>1168</v>
      </c>
    </row>
    <row r="230" spans="1:21" x14ac:dyDescent="0.25">
      <c r="A230">
        <v>231</v>
      </c>
      <c r="B230" t="s">
        <v>1169</v>
      </c>
      <c r="C230" t="s">
        <v>1170</v>
      </c>
      <c r="D230" t="s">
        <v>1172</v>
      </c>
      <c r="E230" t="s">
        <v>17</v>
      </c>
      <c r="F230" t="s">
        <v>1171</v>
      </c>
      <c r="G230" s="1">
        <v>45309</v>
      </c>
      <c r="H230" s="1">
        <v>45310</v>
      </c>
      <c r="I230" s="1">
        <v>45567</v>
      </c>
      <c r="J230">
        <v>0</v>
      </c>
      <c r="K230" s="1">
        <f>Tabla1[[#This Row],[Fecha Terminacion
(Inicial)]]+Tabla1[[#This Row],[Prorrogas]]</f>
        <v>45567</v>
      </c>
      <c r="L230" s="2">
        <v>37955546</v>
      </c>
      <c r="M230" s="2">
        <v>4482939</v>
      </c>
      <c r="N230" s="2">
        <v>0</v>
      </c>
      <c r="O230" s="2">
        <f>Tabla1[[#This Row],[Adiciones]]+Tabla1[[#This Row],[Valor Secop]]</f>
        <v>37955546</v>
      </c>
      <c r="P230" s="7">
        <f ca="1">((TODAY()-Tabla1[[#This Row],[Fecha Inicio]])/(Tabla1[[#This Row],[Fecha Terminacion
(Final)]]-Tabla1[[#This Row],[Fecha Inicio]]))</f>
        <v>0.56420233463035019</v>
      </c>
      <c r="Q230" t="s">
        <v>15</v>
      </c>
      <c r="R230" t="s">
        <v>175</v>
      </c>
      <c r="S230" t="s">
        <v>18</v>
      </c>
      <c r="T230" t="s">
        <v>19</v>
      </c>
      <c r="U230" t="s">
        <v>1173</v>
      </c>
    </row>
    <row r="231" spans="1:21" x14ac:dyDescent="0.25">
      <c r="A231">
        <v>232</v>
      </c>
      <c r="B231" t="s">
        <v>1174</v>
      </c>
      <c r="C231" t="s">
        <v>1175</v>
      </c>
      <c r="D231" t="s">
        <v>1177</v>
      </c>
      <c r="E231" t="s">
        <v>17</v>
      </c>
      <c r="F231" t="s">
        <v>1176</v>
      </c>
      <c r="G231" s="1">
        <v>45313</v>
      </c>
      <c r="H231" s="1">
        <v>45314</v>
      </c>
      <c r="I231" s="1">
        <v>45657</v>
      </c>
      <c r="J231">
        <v>0</v>
      </c>
      <c r="K231" s="1">
        <f>Tabla1[[#This Row],[Fecha Terminacion
(Inicial)]]+Tabla1[[#This Row],[Prorrogas]]</f>
        <v>45657</v>
      </c>
      <c r="L231" s="2">
        <v>68578000</v>
      </c>
      <c r="M231" s="2">
        <v>6051000</v>
      </c>
      <c r="N231" s="2">
        <v>0</v>
      </c>
      <c r="O231" s="2">
        <f>Tabla1[[#This Row],[Adiciones]]+Tabla1[[#This Row],[Valor Secop]]</f>
        <v>68578000</v>
      </c>
      <c r="P231" s="7">
        <f ca="1">((TODAY()-Tabla1[[#This Row],[Fecha Inicio]])/(Tabla1[[#This Row],[Fecha Terminacion
(Final)]]-Tabla1[[#This Row],[Fecha Inicio]]))</f>
        <v>0.41107871720116618</v>
      </c>
      <c r="Q231" t="s">
        <v>26</v>
      </c>
      <c r="R231" t="s">
        <v>26</v>
      </c>
      <c r="S231" t="s">
        <v>28</v>
      </c>
      <c r="T231" t="s">
        <v>19</v>
      </c>
      <c r="U231" t="s">
        <v>1178</v>
      </c>
    </row>
    <row r="232" spans="1:21" x14ac:dyDescent="0.25">
      <c r="A232">
        <v>233</v>
      </c>
      <c r="B232" t="s">
        <v>1179</v>
      </c>
      <c r="C232" t="s">
        <v>1180</v>
      </c>
      <c r="D232" t="s">
        <v>1182</v>
      </c>
      <c r="E232" t="s">
        <v>17</v>
      </c>
      <c r="F232" t="s">
        <v>1181</v>
      </c>
      <c r="G232" s="1">
        <v>45309</v>
      </c>
      <c r="H232" s="1">
        <v>45310</v>
      </c>
      <c r="I232" s="1">
        <v>45563</v>
      </c>
      <c r="J232">
        <v>0</v>
      </c>
      <c r="K232" s="1">
        <f>Tabla1[[#This Row],[Fecha Terminacion
(Inicial)]]+Tabla1[[#This Row],[Prorrogas]]</f>
        <v>45563</v>
      </c>
      <c r="L232" s="2">
        <v>102666666</v>
      </c>
      <c r="M232" s="2">
        <v>12320000</v>
      </c>
      <c r="N232" s="2">
        <v>0</v>
      </c>
      <c r="O232" s="2">
        <f>Tabla1[[#This Row],[Adiciones]]+Tabla1[[#This Row],[Valor Secop]]</f>
        <v>102666666</v>
      </c>
      <c r="P232" s="7">
        <f ca="1">((TODAY()-Tabla1[[#This Row],[Fecha Inicio]])/(Tabla1[[#This Row],[Fecha Terminacion
(Final)]]-Tabla1[[#This Row],[Fecha Inicio]]))</f>
        <v>0.5731225296442688</v>
      </c>
      <c r="Q232" t="s">
        <v>26</v>
      </c>
      <c r="R232" t="s">
        <v>26</v>
      </c>
      <c r="S232" t="s">
        <v>28</v>
      </c>
      <c r="T232" t="s">
        <v>19</v>
      </c>
      <c r="U232" t="s">
        <v>1183</v>
      </c>
    </row>
    <row r="233" spans="1:21" x14ac:dyDescent="0.25">
      <c r="A233">
        <v>234</v>
      </c>
      <c r="B233" t="s">
        <v>1184</v>
      </c>
      <c r="C233" t="s">
        <v>1185</v>
      </c>
      <c r="D233" t="s">
        <v>1187</v>
      </c>
      <c r="E233" t="s">
        <v>17</v>
      </c>
      <c r="F233" t="s">
        <v>1186</v>
      </c>
      <c r="G233" s="1">
        <v>45309</v>
      </c>
      <c r="H233" s="1">
        <v>45310</v>
      </c>
      <c r="I233" s="1">
        <v>45563</v>
      </c>
      <c r="J233">
        <v>0</v>
      </c>
      <c r="K233" s="1">
        <f>Tabla1[[#This Row],[Fecha Terminacion
(Inicial)]]+Tabla1[[#This Row],[Prorrogas]]</f>
        <v>45563</v>
      </c>
      <c r="L233" s="2">
        <v>65333333</v>
      </c>
      <c r="M233" s="2">
        <v>7840000</v>
      </c>
      <c r="N233" s="2">
        <v>0</v>
      </c>
      <c r="O233" s="2">
        <f>Tabla1[[#This Row],[Adiciones]]+Tabla1[[#This Row],[Valor Secop]]</f>
        <v>65333333</v>
      </c>
      <c r="P233" s="7">
        <f ca="1">((TODAY()-Tabla1[[#This Row],[Fecha Inicio]])/(Tabla1[[#This Row],[Fecha Terminacion
(Final)]]-Tabla1[[#This Row],[Fecha Inicio]]))</f>
        <v>0.5731225296442688</v>
      </c>
      <c r="Q233" t="s">
        <v>26</v>
      </c>
      <c r="R233" t="s">
        <v>26</v>
      </c>
      <c r="S233" t="s">
        <v>18</v>
      </c>
      <c r="T233" t="s">
        <v>19</v>
      </c>
      <c r="U233" t="s">
        <v>1188</v>
      </c>
    </row>
    <row r="234" spans="1:21" x14ac:dyDescent="0.25">
      <c r="A234">
        <v>235</v>
      </c>
      <c r="B234" t="s">
        <v>1189</v>
      </c>
      <c r="C234" t="s">
        <v>1190</v>
      </c>
      <c r="D234" t="s">
        <v>1192</v>
      </c>
      <c r="E234" t="s">
        <v>17</v>
      </c>
      <c r="F234" t="s">
        <v>1191</v>
      </c>
      <c r="G234" s="1">
        <v>45310</v>
      </c>
      <c r="H234" s="1">
        <v>45310</v>
      </c>
      <c r="I234" s="1">
        <v>45657</v>
      </c>
      <c r="J234">
        <v>0</v>
      </c>
      <c r="K234" s="1">
        <f>Tabla1[[#This Row],[Fecha Terminacion
(Inicial)]]+Tabla1[[#This Row],[Prorrogas]]</f>
        <v>45657</v>
      </c>
      <c r="L234" s="2">
        <v>146924000</v>
      </c>
      <c r="M234" s="2">
        <v>12776000</v>
      </c>
      <c r="N234" s="2">
        <v>0</v>
      </c>
      <c r="O234" s="2">
        <f>Tabla1[[#This Row],[Adiciones]]+Tabla1[[#This Row],[Valor Secop]]</f>
        <v>146924000</v>
      </c>
      <c r="P234" s="7">
        <f ca="1">((TODAY()-Tabla1[[#This Row],[Fecha Inicio]])/(Tabla1[[#This Row],[Fecha Terminacion
(Final)]]-Tabla1[[#This Row],[Fecha Inicio]]))</f>
        <v>0.41786743515850144</v>
      </c>
      <c r="Q234" t="s">
        <v>851</v>
      </c>
      <c r="R234" t="s">
        <v>851</v>
      </c>
      <c r="S234" t="s">
        <v>18</v>
      </c>
      <c r="T234" t="s">
        <v>19</v>
      </c>
      <c r="U234" t="s">
        <v>1193</v>
      </c>
    </row>
    <row r="235" spans="1:21" x14ac:dyDescent="0.25">
      <c r="A235">
        <v>236</v>
      </c>
      <c r="B235" t="s">
        <v>1194</v>
      </c>
      <c r="C235" t="s">
        <v>1195</v>
      </c>
      <c r="D235" t="s">
        <v>1197</v>
      </c>
      <c r="E235" t="s">
        <v>17</v>
      </c>
      <c r="F235" t="s">
        <v>1196</v>
      </c>
      <c r="G235" s="1">
        <v>45310</v>
      </c>
      <c r="H235" s="1">
        <v>45310</v>
      </c>
      <c r="I235" s="1">
        <v>45584</v>
      </c>
      <c r="J235">
        <v>0</v>
      </c>
      <c r="K235" s="1">
        <f>Tabla1[[#This Row],[Fecha Terminacion
(Inicial)]]+Tabla1[[#This Row],[Prorrogas]]</f>
        <v>45584</v>
      </c>
      <c r="L235" s="2">
        <v>90000000</v>
      </c>
      <c r="M235" s="2">
        <v>10000000</v>
      </c>
      <c r="N235" s="2">
        <v>0</v>
      </c>
      <c r="O235" s="2">
        <f>Tabla1[[#This Row],[Adiciones]]+Tabla1[[#This Row],[Valor Secop]]</f>
        <v>90000000</v>
      </c>
      <c r="P235" s="7">
        <f ca="1">((TODAY()-Tabla1[[#This Row],[Fecha Inicio]])/(Tabla1[[#This Row],[Fecha Terminacion
(Final)]]-Tabla1[[#This Row],[Fecha Inicio]]))</f>
        <v>0.52919708029197077</v>
      </c>
      <c r="Q235" t="s">
        <v>851</v>
      </c>
      <c r="R235" t="s">
        <v>851</v>
      </c>
      <c r="S235" t="s">
        <v>18</v>
      </c>
      <c r="T235" t="s">
        <v>19</v>
      </c>
      <c r="U235" t="s">
        <v>1198</v>
      </c>
    </row>
    <row r="236" spans="1:21" x14ac:dyDescent="0.25">
      <c r="A236">
        <v>237</v>
      </c>
      <c r="B236" t="s">
        <v>1199</v>
      </c>
      <c r="C236" t="s">
        <v>1200</v>
      </c>
      <c r="D236" t="s">
        <v>1202</v>
      </c>
      <c r="E236" t="s">
        <v>17</v>
      </c>
      <c r="F236" t="s">
        <v>1201</v>
      </c>
      <c r="G236" s="1">
        <v>45310</v>
      </c>
      <c r="H236" s="1">
        <v>45313</v>
      </c>
      <c r="I236" s="1">
        <v>45584</v>
      </c>
      <c r="J236">
        <v>0</v>
      </c>
      <c r="K236" s="1">
        <f>Tabla1[[#This Row],[Fecha Terminacion
(Inicial)]]+Tabla1[[#This Row],[Prorrogas]]</f>
        <v>45584</v>
      </c>
      <c r="L236" s="2">
        <v>31142718</v>
      </c>
      <c r="M236" s="2">
        <v>3460302</v>
      </c>
      <c r="N236" s="2">
        <v>0</v>
      </c>
      <c r="O236" s="2">
        <f>Tabla1[[#This Row],[Adiciones]]+Tabla1[[#This Row],[Valor Secop]]</f>
        <v>31142718</v>
      </c>
      <c r="P236" s="7">
        <f ca="1">((TODAY()-Tabla1[[#This Row],[Fecha Inicio]])/(Tabla1[[#This Row],[Fecha Terminacion
(Final)]]-Tabla1[[#This Row],[Fecha Inicio]]))</f>
        <v>0.52398523985239853</v>
      </c>
      <c r="Q236" t="s">
        <v>15</v>
      </c>
      <c r="R236" t="s">
        <v>1162</v>
      </c>
      <c r="S236" t="s">
        <v>28</v>
      </c>
      <c r="T236" t="s">
        <v>19</v>
      </c>
      <c r="U236" t="s">
        <v>1203</v>
      </c>
    </row>
    <row r="237" spans="1:21" x14ac:dyDescent="0.25">
      <c r="A237">
        <v>238</v>
      </c>
      <c r="B237" t="s">
        <v>1204</v>
      </c>
      <c r="C237" t="s">
        <v>1205</v>
      </c>
      <c r="D237" t="s">
        <v>1207</v>
      </c>
      <c r="E237" t="s">
        <v>17</v>
      </c>
      <c r="F237" t="s">
        <v>1206</v>
      </c>
      <c r="G237" s="1">
        <v>45310</v>
      </c>
      <c r="H237" s="1">
        <v>45314</v>
      </c>
      <c r="I237" s="1">
        <v>45587</v>
      </c>
      <c r="J237">
        <v>0</v>
      </c>
      <c r="K237" s="1">
        <f>Tabla1[[#This Row],[Fecha Terminacion
(Inicial)]]+Tabla1[[#This Row],[Prorrogas]]</f>
        <v>45587</v>
      </c>
      <c r="L237" s="2">
        <v>67500000</v>
      </c>
      <c r="M237" s="2">
        <v>7500000</v>
      </c>
      <c r="N237" s="2">
        <v>0</v>
      </c>
      <c r="O237" s="2">
        <f>Tabla1[[#This Row],[Adiciones]]+Tabla1[[#This Row],[Valor Secop]]</f>
        <v>67500000</v>
      </c>
      <c r="P237" s="7">
        <f ca="1">((TODAY()-Tabla1[[#This Row],[Fecha Inicio]])/(Tabla1[[#This Row],[Fecha Terminacion
(Final)]]-Tabla1[[#This Row],[Fecha Inicio]]))</f>
        <v>0.51648351648351654</v>
      </c>
      <c r="Q237" t="s">
        <v>26</v>
      </c>
      <c r="R237" t="s">
        <v>466</v>
      </c>
      <c r="S237" t="s">
        <v>28</v>
      </c>
      <c r="T237" t="s">
        <v>19</v>
      </c>
      <c r="U237" t="s">
        <v>1208</v>
      </c>
    </row>
    <row r="238" spans="1:21" x14ac:dyDescent="0.25">
      <c r="A238">
        <v>239</v>
      </c>
      <c r="B238" t="s">
        <v>1209</v>
      </c>
      <c r="C238" t="s">
        <v>1210</v>
      </c>
      <c r="D238" t="s">
        <v>1212</v>
      </c>
      <c r="E238" t="s">
        <v>17</v>
      </c>
      <c r="F238" t="s">
        <v>1211</v>
      </c>
      <c r="G238" s="1">
        <v>45312</v>
      </c>
      <c r="H238" s="1">
        <v>45314</v>
      </c>
      <c r="I238" s="1">
        <v>45587</v>
      </c>
      <c r="J238">
        <v>0</v>
      </c>
      <c r="K238" s="1">
        <f>Tabla1[[#This Row],[Fecha Terminacion
(Inicial)]]+Tabla1[[#This Row],[Prorrogas]]</f>
        <v>45587</v>
      </c>
      <c r="L238" s="2">
        <v>108000000</v>
      </c>
      <c r="M238" s="2">
        <v>12000000</v>
      </c>
      <c r="N238" s="2">
        <v>0</v>
      </c>
      <c r="O238" s="2">
        <f>Tabla1[[#This Row],[Adiciones]]+Tabla1[[#This Row],[Valor Secop]]</f>
        <v>108000000</v>
      </c>
      <c r="P238" s="7">
        <f ca="1">((TODAY()-Tabla1[[#This Row],[Fecha Inicio]])/(Tabla1[[#This Row],[Fecha Terminacion
(Final)]]-Tabla1[[#This Row],[Fecha Inicio]]))</f>
        <v>0.51648351648351654</v>
      </c>
      <c r="Q238" t="s">
        <v>26</v>
      </c>
      <c r="R238" t="s">
        <v>466</v>
      </c>
      <c r="S238" t="s">
        <v>28</v>
      </c>
      <c r="T238" t="s">
        <v>19</v>
      </c>
      <c r="U238" t="s">
        <v>1213</v>
      </c>
    </row>
    <row r="239" spans="1:21" x14ac:dyDescent="0.25">
      <c r="A239">
        <v>240</v>
      </c>
      <c r="B239" t="s">
        <v>1214</v>
      </c>
      <c r="C239" t="s">
        <v>1215</v>
      </c>
      <c r="D239" t="s">
        <v>1217</v>
      </c>
      <c r="E239" t="s">
        <v>17</v>
      </c>
      <c r="F239" t="s">
        <v>1216</v>
      </c>
      <c r="G239" s="1">
        <v>45310</v>
      </c>
      <c r="H239" s="1">
        <v>45314</v>
      </c>
      <c r="I239" s="1">
        <v>45587</v>
      </c>
      <c r="J239">
        <v>0</v>
      </c>
      <c r="K239" s="1">
        <f>Tabla1[[#This Row],[Fecha Terminacion
(Inicial)]]+Tabla1[[#This Row],[Prorrogas]]</f>
        <v>45587</v>
      </c>
      <c r="L239" s="2">
        <v>72000000</v>
      </c>
      <c r="M239" s="2">
        <v>8000000</v>
      </c>
      <c r="N239" s="2">
        <v>0</v>
      </c>
      <c r="O239" s="2">
        <f>Tabla1[[#This Row],[Adiciones]]+Tabla1[[#This Row],[Valor Secop]]</f>
        <v>72000000</v>
      </c>
      <c r="P239" s="7">
        <f ca="1">((TODAY()-Tabla1[[#This Row],[Fecha Inicio]])/(Tabla1[[#This Row],[Fecha Terminacion
(Final)]]-Tabla1[[#This Row],[Fecha Inicio]]))</f>
        <v>0.51648351648351654</v>
      </c>
      <c r="Q239" t="s">
        <v>26</v>
      </c>
      <c r="R239" t="s">
        <v>466</v>
      </c>
      <c r="S239" t="s">
        <v>18</v>
      </c>
      <c r="T239" t="s">
        <v>19</v>
      </c>
      <c r="U239" t="s">
        <v>1218</v>
      </c>
    </row>
    <row r="240" spans="1:21" x14ac:dyDescent="0.25">
      <c r="A240">
        <v>241</v>
      </c>
      <c r="B240" t="s">
        <v>1219</v>
      </c>
      <c r="C240" t="s">
        <v>1220</v>
      </c>
      <c r="D240" t="s">
        <v>1222</v>
      </c>
      <c r="E240" t="s">
        <v>17</v>
      </c>
      <c r="F240" t="s">
        <v>1221</v>
      </c>
      <c r="G240" s="1">
        <v>45309</v>
      </c>
      <c r="H240" s="1">
        <v>45310</v>
      </c>
      <c r="I240" s="1">
        <v>45583</v>
      </c>
      <c r="J240">
        <v>0</v>
      </c>
      <c r="K240" s="1">
        <f>Tabla1[[#This Row],[Fecha Terminacion
(Inicial)]]+Tabla1[[#This Row],[Prorrogas]]</f>
        <v>45583</v>
      </c>
      <c r="L240" s="2">
        <v>108000000</v>
      </c>
      <c r="M240" s="2">
        <v>12000000</v>
      </c>
      <c r="N240" s="2">
        <v>0</v>
      </c>
      <c r="O240" s="2">
        <f>Tabla1[[#This Row],[Adiciones]]+Tabla1[[#This Row],[Valor Secop]]</f>
        <v>108000000</v>
      </c>
      <c r="P240" s="7">
        <f ca="1">((TODAY()-Tabla1[[#This Row],[Fecha Inicio]])/(Tabla1[[#This Row],[Fecha Terminacion
(Final)]]-Tabla1[[#This Row],[Fecha Inicio]]))</f>
        <v>0.53113553113553114</v>
      </c>
      <c r="Q240" t="s">
        <v>26</v>
      </c>
      <c r="R240" t="s">
        <v>466</v>
      </c>
      <c r="S240" t="s">
        <v>18</v>
      </c>
      <c r="T240" t="s">
        <v>19</v>
      </c>
      <c r="U240" t="s">
        <v>1223</v>
      </c>
    </row>
    <row r="241" spans="1:21" x14ac:dyDescent="0.25">
      <c r="A241">
        <v>242</v>
      </c>
      <c r="B241" t="s">
        <v>1224</v>
      </c>
      <c r="C241" t="s">
        <v>1225</v>
      </c>
      <c r="D241" t="s">
        <v>1227</v>
      </c>
      <c r="E241" t="s">
        <v>17</v>
      </c>
      <c r="F241" t="s">
        <v>1226</v>
      </c>
      <c r="G241" s="1">
        <v>45312</v>
      </c>
      <c r="H241" s="1">
        <v>45314</v>
      </c>
      <c r="I241" s="1">
        <v>45587</v>
      </c>
      <c r="J241">
        <v>0</v>
      </c>
      <c r="K241" s="1">
        <f>Tabla1[[#This Row],[Fecha Terminacion
(Inicial)]]+Tabla1[[#This Row],[Prorrogas]]</f>
        <v>45587</v>
      </c>
      <c r="L241" s="2">
        <v>81000000</v>
      </c>
      <c r="M241" s="2">
        <v>9000000</v>
      </c>
      <c r="N241" s="2">
        <v>0</v>
      </c>
      <c r="O241" s="2">
        <f>Tabla1[[#This Row],[Adiciones]]+Tabla1[[#This Row],[Valor Secop]]</f>
        <v>81000000</v>
      </c>
      <c r="P241" s="7">
        <f ca="1">((TODAY()-Tabla1[[#This Row],[Fecha Inicio]])/(Tabla1[[#This Row],[Fecha Terminacion
(Final)]]-Tabla1[[#This Row],[Fecha Inicio]]))</f>
        <v>0.51648351648351654</v>
      </c>
      <c r="Q241" t="s">
        <v>26</v>
      </c>
      <c r="R241" t="s">
        <v>466</v>
      </c>
      <c r="S241" t="s">
        <v>28</v>
      </c>
      <c r="T241" t="s">
        <v>19</v>
      </c>
      <c r="U241" t="s">
        <v>1228</v>
      </c>
    </row>
    <row r="242" spans="1:21" x14ac:dyDescent="0.25">
      <c r="A242">
        <v>243</v>
      </c>
      <c r="B242" t="s">
        <v>1229</v>
      </c>
      <c r="C242" t="s">
        <v>1230</v>
      </c>
      <c r="D242" t="s">
        <v>1232</v>
      </c>
      <c r="E242" t="s">
        <v>139</v>
      </c>
      <c r="F242" t="s">
        <v>1231</v>
      </c>
      <c r="G242" s="1">
        <v>45310</v>
      </c>
      <c r="H242" s="1">
        <v>45313</v>
      </c>
      <c r="I242" s="1">
        <v>45571</v>
      </c>
      <c r="J242">
        <v>0</v>
      </c>
      <c r="K242" s="1">
        <f>Tabla1[[#This Row],[Fecha Terminacion
(Inicial)]]+Tabla1[[#This Row],[Prorrogas]]</f>
        <v>45571</v>
      </c>
      <c r="L242" s="2">
        <v>38250000</v>
      </c>
      <c r="M242" s="2">
        <v>4500000</v>
      </c>
      <c r="N242" s="2">
        <v>0</v>
      </c>
      <c r="O242" s="2">
        <f>Tabla1[[#This Row],[Adiciones]]+Tabla1[[#This Row],[Valor Secop]]</f>
        <v>38250000</v>
      </c>
      <c r="P242" s="7">
        <f ca="1">((TODAY()-Tabla1[[#This Row],[Fecha Inicio]])/(Tabla1[[#This Row],[Fecha Terminacion
(Final)]]-Tabla1[[#This Row],[Fecha Inicio]]))</f>
        <v>0.55038759689922478</v>
      </c>
      <c r="Q242" t="s">
        <v>15</v>
      </c>
      <c r="R242" t="s">
        <v>222</v>
      </c>
      <c r="S242" t="s">
        <v>18</v>
      </c>
      <c r="T242" t="s">
        <v>19</v>
      </c>
      <c r="U242" t="s">
        <v>1233</v>
      </c>
    </row>
    <row r="243" spans="1:21" x14ac:dyDescent="0.25">
      <c r="A243">
        <v>244</v>
      </c>
      <c r="B243" t="s">
        <v>1234</v>
      </c>
      <c r="C243" t="s">
        <v>1235</v>
      </c>
      <c r="D243" t="s">
        <v>1237</v>
      </c>
      <c r="E243" t="s">
        <v>17</v>
      </c>
      <c r="F243" t="s">
        <v>1236</v>
      </c>
      <c r="G243" s="1">
        <v>45310</v>
      </c>
      <c r="H243" s="1">
        <v>45310</v>
      </c>
      <c r="I243" s="1">
        <v>45583</v>
      </c>
      <c r="J243">
        <v>0</v>
      </c>
      <c r="K243" s="1">
        <f>Tabla1[[#This Row],[Fecha Terminacion
(Inicial)]]+Tabla1[[#This Row],[Prorrogas]]</f>
        <v>45583</v>
      </c>
      <c r="L243" s="2">
        <v>108000000</v>
      </c>
      <c r="M243" s="2">
        <v>12000000</v>
      </c>
      <c r="N243" s="2">
        <v>0</v>
      </c>
      <c r="O243" s="2">
        <f>Tabla1[[#This Row],[Adiciones]]+Tabla1[[#This Row],[Valor Secop]]</f>
        <v>108000000</v>
      </c>
      <c r="P243" s="7">
        <f ca="1">((TODAY()-Tabla1[[#This Row],[Fecha Inicio]])/(Tabla1[[#This Row],[Fecha Terminacion
(Final)]]-Tabla1[[#This Row],[Fecha Inicio]]))</f>
        <v>0.53113553113553114</v>
      </c>
      <c r="Q243" t="s">
        <v>851</v>
      </c>
      <c r="R243" t="s">
        <v>851</v>
      </c>
      <c r="S243" t="s">
        <v>18</v>
      </c>
      <c r="T243" t="s">
        <v>19</v>
      </c>
      <c r="U243" t="s">
        <v>1238</v>
      </c>
    </row>
    <row r="244" spans="1:21" x14ac:dyDescent="0.25">
      <c r="A244">
        <v>245</v>
      </c>
      <c r="B244" t="s">
        <v>1239</v>
      </c>
      <c r="C244" t="s">
        <v>1240</v>
      </c>
      <c r="D244" t="s">
        <v>1242</v>
      </c>
      <c r="E244" t="s">
        <v>17</v>
      </c>
      <c r="F244" t="s">
        <v>1241</v>
      </c>
      <c r="G244" s="1">
        <v>45310</v>
      </c>
      <c r="H244" s="1">
        <v>45310</v>
      </c>
      <c r="I244" s="1">
        <v>45583</v>
      </c>
      <c r="J244">
        <v>0</v>
      </c>
      <c r="K244" s="1">
        <f>Tabla1[[#This Row],[Fecha Terminacion
(Inicial)]]+Tabla1[[#This Row],[Prorrogas]]</f>
        <v>45583</v>
      </c>
      <c r="L244" s="2">
        <v>73080000</v>
      </c>
      <c r="M244" s="2">
        <v>8120000</v>
      </c>
      <c r="N244" s="2">
        <v>0</v>
      </c>
      <c r="O244" s="2">
        <f>Tabla1[[#This Row],[Adiciones]]+Tabla1[[#This Row],[Valor Secop]]</f>
        <v>73080000</v>
      </c>
      <c r="P244" s="7">
        <f ca="1">((TODAY()-Tabla1[[#This Row],[Fecha Inicio]])/(Tabla1[[#This Row],[Fecha Terminacion
(Final)]]-Tabla1[[#This Row],[Fecha Inicio]]))</f>
        <v>0.53113553113553114</v>
      </c>
      <c r="Q244" t="s">
        <v>513</v>
      </c>
      <c r="R244" t="s">
        <v>513</v>
      </c>
      <c r="S244" t="s">
        <v>28</v>
      </c>
      <c r="T244" t="s">
        <v>19</v>
      </c>
      <c r="U244" t="s">
        <v>1243</v>
      </c>
    </row>
    <row r="245" spans="1:21" x14ac:dyDescent="0.25">
      <c r="A245">
        <v>246</v>
      </c>
      <c r="B245" t="s">
        <v>1244</v>
      </c>
      <c r="C245" t="s">
        <v>1245</v>
      </c>
      <c r="D245" t="s">
        <v>1247</v>
      </c>
      <c r="E245" t="s">
        <v>17</v>
      </c>
      <c r="F245" t="s">
        <v>1246</v>
      </c>
      <c r="G245" s="1">
        <v>45310</v>
      </c>
      <c r="H245" s="1">
        <v>45310</v>
      </c>
      <c r="I245" s="1">
        <v>45584</v>
      </c>
      <c r="J245">
        <v>0</v>
      </c>
      <c r="K245" s="1">
        <f>Tabla1[[#This Row],[Fecha Terminacion
(Inicial)]]+Tabla1[[#This Row],[Prorrogas]]</f>
        <v>45584</v>
      </c>
      <c r="L245" s="2">
        <v>80640000</v>
      </c>
      <c r="M245" s="2">
        <v>8960000</v>
      </c>
      <c r="N245" s="2">
        <v>0</v>
      </c>
      <c r="O245" s="2">
        <f>Tabla1[[#This Row],[Adiciones]]+Tabla1[[#This Row],[Valor Secop]]</f>
        <v>80640000</v>
      </c>
      <c r="P245" s="7">
        <f ca="1">((TODAY()-Tabla1[[#This Row],[Fecha Inicio]])/(Tabla1[[#This Row],[Fecha Terminacion
(Final)]]-Tabla1[[#This Row],[Fecha Inicio]]))</f>
        <v>0.52919708029197077</v>
      </c>
      <c r="Q245" t="s">
        <v>26</v>
      </c>
      <c r="R245" t="s">
        <v>460</v>
      </c>
      <c r="S245" t="s">
        <v>18</v>
      </c>
      <c r="T245" t="s">
        <v>19</v>
      </c>
      <c r="U245" t="s">
        <v>1248</v>
      </c>
    </row>
    <row r="246" spans="1:21" x14ac:dyDescent="0.25">
      <c r="A246">
        <v>247</v>
      </c>
      <c r="B246" t="s">
        <v>1249</v>
      </c>
      <c r="C246" t="s">
        <v>1250</v>
      </c>
      <c r="D246" t="s">
        <v>1252</v>
      </c>
      <c r="E246" t="s">
        <v>17</v>
      </c>
      <c r="F246" t="s">
        <v>1251</v>
      </c>
      <c r="G246" s="1">
        <v>45313</v>
      </c>
      <c r="H246" s="1">
        <v>45315</v>
      </c>
      <c r="I246" s="1">
        <v>45588</v>
      </c>
      <c r="J246">
        <v>0</v>
      </c>
      <c r="K246" s="1">
        <f>Tabla1[[#This Row],[Fecha Terminacion
(Inicial)]]+Tabla1[[#This Row],[Prorrogas]]</f>
        <v>45588</v>
      </c>
      <c r="L246" s="2">
        <v>81000000</v>
      </c>
      <c r="M246" s="2">
        <v>9000000</v>
      </c>
      <c r="N246" s="2">
        <v>0</v>
      </c>
      <c r="O246" s="2">
        <f>Tabla1[[#This Row],[Adiciones]]+Tabla1[[#This Row],[Valor Secop]]</f>
        <v>81000000</v>
      </c>
      <c r="P246" s="7">
        <f ca="1">((TODAY()-Tabla1[[#This Row],[Fecha Inicio]])/(Tabla1[[#This Row],[Fecha Terminacion
(Final)]]-Tabla1[[#This Row],[Fecha Inicio]]))</f>
        <v>0.51282051282051277</v>
      </c>
      <c r="Q246" t="s">
        <v>15</v>
      </c>
      <c r="R246" t="s">
        <v>524</v>
      </c>
      <c r="S246" t="s">
        <v>18</v>
      </c>
      <c r="T246" t="s">
        <v>19</v>
      </c>
      <c r="U246" t="s">
        <v>1253</v>
      </c>
    </row>
    <row r="247" spans="1:21" x14ac:dyDescent="0.25">
      <c r="A247">
        <v>248</v>
      </c>
      <c r="B247" t="s">
        <v>1254</v>
      </c>
      <c r="C247" t="s">
        <v>1255</v>
      </c>
      <c r="D247" t="s">
        <v>1257</v>
      </c>
      <c r="E247" t="s">
        <v>17</v>
      </c>
      <c r="F247" t="s">
        <v>1256</v>
      </c>
      <c r="G247" s="1">
        <v>45310</v>
      </c>
      <c r="H247" s="1">
        <v>45313</v>
      </c>
      <c r="I247" s="1">
        <v>45587</v>
      </c>
      <c r="J247">
        <v>0</v>
      </c>
      <c r="K247" s="1">
        <f>Tabla1[[#This Row],[Fecha Terminacion
(Inicial)]]+Tabla1[[#This Row],[Prorrogas]]</f>
        <v>45587</v>
      </c>
      <c r="L247" s="2">
        <v>91700784</v>
      </c>
      <c r="M247" s="2">
        <v>10188976</v>
      </c>
      <c r="N247" s="2">
        <v>0</v>
      </c>
      <c r="O247" s="2">
        <f>Tabla1[[#This Row],[Adiciones]]+Tabla1[[#This Row],[Valor Secop]]</f>
        <v>91700784</v>
      </c>
      <c r="P247" s="7">
        <f ca="1">((TODAY()-Tabla1[[#This Row],[Fecha Inicio]])/(Tabla1[[#This Row],[Fecha Terminacion
(Final)]]-Tabla1[[#This Row],[Fecha Inicio]]))</f>
        <v>0.51824817518248179</v>
      </c>
      <c r="Q247" t="s">
        <v>269</v>
      </c>
      <c r="R247" t="s">
        <v>269</v>
      </c>
      <c r="S247" t="s">
        <v>18</v>
      </c>
      <c r="T247" t="s">
        <v>19</v>
      </c>
      <c r="U247" t="s">
        <v>1258</v>
      </c>
    </row>
    <row r="248" spans="1:21" x14ac:dyDescent="0.25">
      <c r="A248">
        <v>249</v>
      </c>
      <c r="B248" t="s">
        <v>1259</v>
      </c>
      <c r="C248" t="s">
        <v>1260</v>
      </c>
      <c r="D248" t="s">
        <v>1262</v>
      </c>
      <c r="E248" t="s">
        <v>17</v>
      </c>
      <c r="F248" t="s">
        <v>1261</v>
      </c>
      <c r="G248" s="1">
        <v>45324</v>
      </c>
      <c r="H248" s="1">
        <v>45327</v>
      </c>
      <c r="I248" s="1">
        <v>45600</v>
      </c>
      <c r="J248">
        <v>0</v>
      </c>
      <c r="K248" s="1">
        <f>Tabla1[[#This Row],[Fecha Terminacion
(Inicial)]]+Tabla1[[#This Row],[Prorrogas]]</f>
        <v>45600</v>
      </c>
      <c r="L248" s="2">
        <v>60519672</v>
      </c>
      <c r="M248" s="2">
        <v>6724408</v>
      </c>
      <c r="N248" s="2">
        <v>0</v>
      </c>
      <c r="O248" s="2">
        <f>Tabla1[[#This Row],[Adiciones]]+Tabla1[[#This Row],[Valor Secop]]</f>
        <v>60519672</v>
      </c>
      <c r="P248" s="7">
        <f ca="1">((TODAY()-Tabla1[[#This Row],[Fecha Inicio]])/(Tabla1[[#This Row],[Fecha Terminacion
(Final)]]-Tabla1[[#This Row],[Fecha Inicio]]))</f>
        <v>0.46886446886446886</v>
      </c>
      <c r="Q248" t="s">
        <v>269</v>
      </c>
      <c r="R248" t="s">
        <v>269</v>
      </c>
      <c r="S248" t="s">
        <v>18</v>
      </c>
      <c r="T248" t="s">
        <v>19</v>
      </c>
      <c r="U248" t="s">
        <v>1263</v>
      </c>
    </row>
    <row r="249" spans="1:21" x14ac:dyDescent="0.25">
      <c r="A249">
        <v>250</v>
      </c>
      <c r="B249" t="s">
        <v>1264</v>
      </c>
      <c r="C249" t="s">
        <v>1265</v>
      </c>
      <c r="D249" t="s">
        <v>1267</v>
      </c>
      <c r="E249" t="s">
        <v>17</v>
      </c>
      <c r="F249" t="s">
        <v>1266</v>
      </c>
      <c r="G249" s="1">
        <v>45310</v>
      </c>
      <c r="H249" s="1">
        <v>45314</v>
      </c>
      <c r="I249" s="1">
        <v>45572</v>
      </c>
      <c r="J249">
        <v>0</v>
      </c>
      <c r="K249" s="1">
        <f>Tabla1[[#This Row],[Fecha Terminacion
(Inicial)]]+Tabla1[[#This Row],[Prorrogas]]</f>
        <v>45572</v>
      </c>
      <c r="L249" s="2">
        <v>51408000</v>
      </c>
      <c r="M249" s="2">
        <v>6048000</v>
      </c>
      <c r="N249" s="2">
        <v>0</v>
      </c>
      <c r="O249" s="2">
        <f>Tabla1[[#This Row],[Adiciones]]+Tabla1[[#This Row],[Valor Secop]]</f>
        <v>51408000</v>
      </c>
      <c r="P249" s="7">
        <f ca="1">((TODAY()-Tabla1[[#This Row],[Fecha Inicio]])/(Tabla1[[#This Row],[Fecha Terminacion
(Final)]]-Tabla1[[#This Row],[Fecha Inicio]]))</f>
        <v>0.54651162790697672</v>
      </c>
      <c r="Q249" t="s">
        <v>258</v>
      </c>
      <c r="R249" t="s">
        <v>258</v>
      </c>
      <c r="S249" t="s">
        <v>18</v>
      </c>
      <c r="T249" t="s">
        <v>19</v>
      </c>
      <c r="U249" t="s">
        <v>1268</v>
      </c>
    </row>
    <row r="250" spans="1:21" x14ac:dyDescent="0.25">
      <c r="A250">
        <v>251</v>
      </c>
      <c r="B250" t="s">
        <v>1269</v>
      </c>
      <c r="C250" t="s">
        <v>1270</v>
      </c>
      <c r="D250" t="s">
        <v>1272</v>
      </c>
      <c r="E250" t="s">
        <v>17</v>
      </c>
      <c r="F250" t="s">
        <v>1271</v>
      </c>
      <c r="G250" s="1">
        <v>45313</v>
      </c>
      <c r="H250" s="1">
        <v>45313</v>
      </c>
      <c r="I250" s="1">
        <v>45586</v>
      </c>
      <c r="J250">
        <v>0</v>
      </c>
      <c r="K250" s="1">
        <f>Tabla1[[#This Row],[Fecha Terminacion
(Inicial)]]+Tabla1[[#This Row],[Prorrogas]]</f>
        <v>45586</v>
      </c>
      <c r="L250" s="2">
        <v>97735680</v>
      </c>
      <c r="M250" s="2">
        <v>10859520</v>
      </c>
      <c r="N250" s="2">
        <v>0</v>
      </c>
      <c r="O250" s="2">
        <f>Tabla1[[#This Row],[Adiciones]]+Tabla1[[#This Row],[Valor Secop]]</f>
        <v>97735680</v>
      </c>
      <c r="P250" s="7">
        <f ca="1">((TODAY()-Tabla1[[#This Row],[Fecha Inicio]])/(Tabla1[[#This Row],[Fecha Terminacion
(Final)]]-Tabla1[[#This Row],[Fecha Inicio]]))</f>
        <v>0.52014652014652019</v>
      </c>
      <c r="Q250" t="s">
        <v>513</v>
      </c>
      <c r="R250" t="s">
        <v>513</v>
      </c>
      <c r="S250" t="s">
        <v>28</v>
      </c>
      <c r="T250" t="s">
        <v>19</v>
      </c>
      <c r="U250" t="s">
        <v>1273</v>
      </c>
    </row>
    <row r="251" spans="1:21" x14ac:dyDescent="0.25">
      <c r="A251">
        <v>252</v>
      </c>
      <c r="B251" t="s">
        <v>1274</v>
      </c>
      <c r="C251" t="s">
        <v>1275</v>
      </c>
      <c r="D251" t="s">
        <v>1277</v>
      </c>
      <c r="E251" t="s">
        <v>17</v>
      </c>
      <c r="F251" t="s">
        <v>1276</v>
      </c>
      <c r="G251" s="1">
        <v>45320</v>
      </c>
      <c r="H251" s="1">
        <v>45321</v>
      </c>
      <c r="I251" s="1">
        <v>45579</v>
      </c>
      <c r="J251">
        <v>0</v>
      </c>
      <c r="K251" s="1">
        <f>Tabla1[[#This Row],[Fecha Terminacion
(Inicial)]]+Tabla1[[#This Row],[Prorrogas]]</f>
        <v>45579</v>
      </c>
      <c r="L251" s="2">
        <v>34000000</v>
      </c>
      <c r="M251" s="2">
        <v>4000000</v>
      </c>
      <c r="N251" s="2">
        <v>0</v>
      </c>
      <c r="O251" s="2">
        <f>Tabla1[[#This Row],[Adiciones]]+Tabla1[[#This Row],[Valor Secop]]</f>
        <v>34000000</v>
      </c>
      <c r="P251" s="7">
        <f ca="1">((TODAY()-Tabla1[[#This Row],[Fecha Inicio]])/(Tabla1[[#This Row],[Fecha Terminacion
(Final)]]-Tabla1[[#This Row],[Fecha Inicio]]))</f>
        <v>0.51937984496124034</v>
      </c>
      <c r="Q251" t="s">
        <v>851</v>
      </c>
      <c r="R251" t="s">
        <v>851</v>
      </c>
      <c r="S251" t="s">
        <v>28</v>
      </c>
      <c r="T251" t="s">
        <v>19</v>
      </c>
      <c r="U251" t="s">
        <v>1278</v>
      </c>
    </row>
    <row r="252" spans="1:21" x14ac:dyDescent="0.25">
      <c r="A252">
        <v>253</v>
      </c>
      <c r="B252" t="s">
        <v>1279</v>
      </c>
      <c r="C252" t="s">
        <v>1280</v>
      </c>
      <c r="D252" t="s">
        <v>1282</v>
      </c>
      <c r="E252" t="s">
        <v>139</v>
      </c>
      <c r="F252" t="s">
        <v>1281</v>
      </c>
      <c r="G252" s="1">
        <v>45321</v>
      </c>
      <c r="H252" s="1">
        <v>45323</v>
      </c>
      <c r="I252" s="1">
        <v>45580</v>
      </c>
      <c r="J252">
        <v>0</v>
      </c>
      <c r="K252" s="1">
        <f>Tabla1[[#This Row],[Fecha Terminacion
(Inicial)]]+Tabla1[[#This Row],[Prorrogas]]</f>
        <v>45580</v>
      </c>
      <c r="L252" s="2">
        <v>51000000</v>
      </c>
      <c r="M252" s="2">
        <v>6000000</v>
      </c>
      <c r="N252" s="2">
        <v>0</v>
      </c>
      <c r="O252" s="2">
        <f>Tabla1[[#This Row],[Adiciones]]+Tabla1[[#This Row],[Valor Secop]]</f>
        <v>51000000</v>
      </c>
      <c r="P252" s="7">
        <f ca="1">((TODAY()-Tabla1[[#This Row],[Fecha Inicio]])/(Tabla1[[#This Row],[Fecha Terminacion
(Final)]]-Tabla1[[#This Row],[Fecha Inicio]]))</f>
        <v>0.51361867704280151</v>
      </c>
      <c r="Q252" t="s">
        <v>851</v>
      </c>
      <c r="R252" t="s">
        <v>851</v>
      </c>
      <c r="S252" t="s">
        <v>18</v>
      </c>
      <c r="T252" t="s">
        <v>19</v>
      </c>
      <c r="U252" t="s">
        <v>1283</v>
      </c>
    </row>
    <row r="253" spans="1:21" x14ac:dyDescent="0.25">
      <c r="A253">
        <v>254</v>
      </c>
      <c r="B253" t="s">
        <v>1284</v>
      </c>
      <c r="C253" t="s">
        <v>1285</v>
      </c>
      <c r="D253" t="s">
        <v>1287</v>
      </c>
      <c r="E253" t="s">
        <v>17</v>
      </c>
      <c r="F253" t="s">
        <v>1286</v>
      </c>
      <c r="G253" s="1">
        <v>45315</v>
      </c>
      <c r="H253" s="1">
        <v>45317</v>
      </c>
      <c r="I253" s="1">
        <v>45575</v>
      </c>
      <c r="J253">
        <v>0</v>
      </c>
      <c r="K253" s="1">
        <f>Tabla1[[#This Row],[Fecha Terminacion
(Inicial)]]+Tabla1[[#This Row],[Prorrogas]]</f>
        <v>45575</v>
      </c>
      <c r="L253" s="2">
        <v>76500000</v>
      </c>
      <c r="M253" s="2">
        <v>9000000</v>
      </c>
      <c r="N253" s="2">
        <v>0</v>
      </c>
      <c r="O253" s="2">
        <f>Tabla1[[#This Row],[Adiciones]]+Tabla1[[#This Row],[Valor Secop]]</f>
        <v>76500000</v>
      </c>
      <c r="P253" s="7">
        <f ca="1">((TODAY()-Tabla1[[#This Row],[Fecha Inicio]])/(Tabla1[[#This Row],[Fecha Terminacion
(Final)]]-Tabla1[[#This Row],[Fecha Inicio]]))</f>
        <v>0.53488372093023251</v>
      </c>
      <c r="Q253" t="s">
        <v>555</v>
      </c>
      <c r="R253" t="s">
        <v>555</v>
      </c>
      <c r="S253" t="s">
        <v>18</v>
      </c>
      <c r="T253" t="s">
        <v>19</v>
      </c>
      <c r="U253" t="s">
        <v>1288</v>
      </c>
    </row>
    <row r="254" spans="1:21" x14ac:dyDescent="0.25">
      <c r="A254">
        <v>255</v>
      </c>
      <c r="B254" t="s">
        <v>1289</v>
      </c>
      <c r="C254" t="s">
        <v>1290</v>
      </c>
      <c r="D254" t="s">
        <v>1292</v>
      </c>
      <c r="E254" t="s">
        <v>17</v>
      </c>
      <c r="F254" t="s">
        <v>1291</v>
      </c>
      <c r="G254" s="1">
        <v>45313</v>
      </c>
      <c r="H254" s="1">
        <v>45317</v>
      </c>
      <c r="I254" s="1">
        <v>45590</v>
      </c>
      <c r="J254">
        <v>0</v>
      </c>
      <c r="K254" s="1">
        <f>Tabla1[[#This Row],[Fecha Terminacion
(Inicial)]]+Tabla1[[#This Row],[Prorrogas]]</f>
        <v>45590</v>
      </c>
      <c r="L254" s="2">
        <v>76500000</v>
      </c>
      <c r="M254" s="2">
        <v>9000000</v>
      </c>
      <c r="N254" s="2">
        <v>0</v>
      </c>
      <c r="O254" s="2">
        <f>Tabla1[[#This Row],[Adiciones]]+Tabla1[[#This Row],[Valor Secop]]</f>
        <v>76500000</v>
      </c>
      <c r="P254" s="7">
        <f ca="1">((TODAY()-Tabla1[[#This Row],[Fecha Inicio]])/(Tabla1[[#This Row],[Fecha Terminacion
(Final)]]-Tabla1[[#This Row],[Fecha Inicio]]))</f>
        <v>0.50549450549450547</v>
      </c>
      <c r="Q254" t="s">
        <v>555</v>
      </c>
      <c r="R254" t="s">
        <v>555</v>
      </c>
      <c r="S254" t="s">
        <v>28</v>
      </c>
      <c r="T254" t="s">
        <v>19</v>
      </c>
      <c r="U254" t="s">
        <v>1293</v>
      </c>
    </row>
    <row r="255" spans="1:21" x14ac:dyDescent="0.25">
      <c r="A255">
        <v>256</v>
      </c>
      <c r="B255" t="s">
        <v>1294</v>
      </c>
      <c r="C255" t="s">
        <v>1295</v>
      </c>
      <c r="D255" t="s">
        <v>1297</v>
      </c>
      <c r="E255" t="s">
        <v>17</v>
      </c>
      <c r="F255" t="s">
        <v>1296</v>
      </c>
      <c r="G255" s="1">
        <v>45314</v>
      </c>
      <c r="H255" s="1">
        <v>45315</v>
      </c>
      <c r="I255" s="1">
        <v>45589</v>
      </c>
      <c r="J255">
        <v>0</v>
      </c>
      <c r="K255" s="1">
        <f>Tabla1[[#This Row],[Fecha Terminacion
(Inicial)]]+Tabla1[[#This Row],[Prorrogas]]</f>
        <v>45589</v>
      </c>
      <c r="L255" s="2">
        <v>97776000</v>
      </c>
      <c r="M255" s="2">
        <v>10864000</v>
      </c>
      <c r="N255" s="2">
        <v>0</v>
      </c>
      <c r="O255" s="2">
        <f>Tabla1[[#This Row],[Adiciones]]+Tabla1[[#This Row],[Valor Secop]]</f>
        <v>97776000</v>
      </c>
      <c r="P255" s="7">
        <f ca="1">((TODAY()-Tabla1[[#This Row],[Fecha Inicio]])/(Tabla1[[#This Row],[Fecha Terminacion
(Final)]]-Tabla1[[#This Row],[Fecha Inicio]]))</f>
        <v>0.51094890510948909</v>
      </c>
      <c r="Q255" t="s">
        <v>26</v>
      </c>
      <c r="R255" t="s">
        <v>460</v>
      </c>
      <c r="S255" t="s">
        <v>18</v>
      </c>
      <c r="T255" t="s">
        <v>19</v>
      </c>
      <c r="U255" t="s">
        <v>1298</v>
      </c>
    </row>
    <row r="256" spans="1:21" x14ac:dyDescent="0.25">
      <c r="A256">
        <v>257</v>
      </c>
      <c r="B256" t="s">
        <v>1299</v>
      </c>
      <c r="C256" t="s">
        <v>1300</v>
      </c>
      <c r="D256" t="s">
        <v>1302</v>
      </c>
      <c r="E256" t="s">
        <v>17</v>
      </c>
      <c r="F256" t="s">
        <v>1301</v>
      </c>
      <c r="G256" s="1">
        <v>45313</v>
      </c>
      <c r="H256" s="1">
        <v>45315</v>
      </c>
      <c r="I256" s="1">
        <v>45588</v>
      </c>
      <c r="J256">
        <v>0</v>
      </c>
      <c r="K256" s="1">
        <f>Tabla1[[#This Row],[Fecha Terminacion
(Inicial)]]+Tabla1[[#This Row],[Prorrogas]]</f>
        <v>45588</v>
      </c>
      <c r="L256" s="2">
        <v>90900000</v>
      </c>
      <c r="M256" s="2">
        <v>10100000</v>
      </c>
      <c r="N256" s="2">
        <v>0</v>
      </c>
      <c r="O256" s="2">
        <f>Tabla1[[#This Row],[Adiciones]]+Tabla1[[#This Row],[Valor Secop]]</f>
        <v>90900000</v>
      </c>
      <c r="P256" s="7">
        <f ca="1">((TODAY()-Tabla1[[#This Row],[Fecha Inicio]])/(Tabla1[[#This Row],[Fecha Terminacion
(Final)]]-Tabla1[[#This Row],[Fecha Inicio]]))</f>
        <v>0.51282051282051277</v>
      </c>
      <c r="Q256" t="s">
        <v>448</v>
      </c>
      <c r="R256" t="s">
        <v>449</v>
      </c>
      <c r="S256" t="s">
        <v>28</v>
      </c>
      <c r="T256" t="s">
        <v>19</v>
      </c>
      <c r="U256" t="s">
        <v>1303</v>
      </c>
    </row>
    <row r="257" spans="1:21" x14ac:dyDescent="0.25">
      <c r="A257">
        <v>258</v>
      </c>
      <c r="B257" t="s">
        <v>1304</v>
      </c>
      <c r="C257" t="s">
        <v>1305</v>
      </c>
      <c r="D257" t="s">
        <v>1307</v>
      </c>
      <c r="E257" t="s">
        <v>17</v>
      </c>
      <c r="F257" t="s">
        <v>1306</v>
      </c>
      <c r="G257" s="1">
        <v>45310</v>
      </c>
      <c r="H257" s="1">
        <v>45314</v>
      </c>
      <c r="I257" s="1">
        <v>45572</v>
      </c>
      <c r="J257">
        <v>0</v>
      </c>
      <c r="K257" s="1">
        <f>Tabla1[[#This Row],[Fecha Terminacion
(Inicial)]]+Tabla1[[#This Row],[Prorrogas]]</f>
        <v>45572</v>
      </c>
      <c r="L257" s="2">
        <v>71400000</v>
      </c>
      <c r="M257" s="2">
        <v>8400000</v>
      </c>
      <c r="N257" s="2">
        <v>0</v>
      </c>
      <c r="O257" s="2">
        <f>Tabla1[[#This Row],[Adiciones]]+Tabla1[[#This Row],[Valor Secop]]</f>
        <v>71400000</v>
      </c>
      <c r="P257" s="7">
        <f ca="1">((TODAY()-Tabla1[[#This Row],[Fecha Inicio]])/(Tabla1[[#This Row],[Fecha Terminacion
(Final)]]-Tabla1[[#This Row],[Fecha Inicio]]))</f>
        <v>0.54651162790697672</v>
      </c>
      <c r="Q257" t="s">
        <v>346</v>
      </c>
      <c r="R257" t="s">
        <v>346</v>
      </c>
      <c r="S257" t="s">
        <v>28</v>
      </c>
      <c r="T257" t="s">
        <v>19</v>
      </c>
      <c r="U257" t="s">
        <v>1308</v>
      </c>
    </row>
    <row r="258" spans="1:21" x14ac:dyDescent="0.25">
      <c r="A258">
        <v>259</v>
      </c>
      <c r="B258" t="s">
        <v>1309</v>
      </c>
      <c r="C258" t="s">
        <v>1310</v>
      </c>
      <c r="D258" t="s">
        <v>1312</v>
      </c>
      <c r="E258" t="s">
        <v>17</v>
      </c>
      <c r="F258" t="s">
        <v>1311</v>
      </c>
      <c r="G258" s="1">
        <v>45310</v>
      </c>
      <c r="H258" s="1">
        <v>45310</v>
      </c>
      <c r="I258" s="1">
        <v>45491</v>
      </c>
      <c r="J258">
        <v>0</v>
      </c>
      <c r="K258" s="1">
        <f>Tabla1[[#This Row],[Fecha Terminacion
(Inicial)]]+Tabla1[[#This Row],[Prorrogas]]</f>
        <v>45491</v>
      </c>
      <c r="L258" s="2">
        <v>40320000</v>
      </c>
      <c r="M258" s="2">
        <v>6720000</v>
      </c>
      <c r="N258" s="2">
        <v>0</v>
      </c>
      <c r="O258" s="2">
        <f>Tabla1[[#This Row],[Adiciones]]+Tabla1[[#This Row],[Valor Secop]]</f>
        <v>40320000</v>
      </c>
      <c r="P258" s="7">
        <f ca="1">((TODAY()-Tabla1[[#This Row],[Fecha Inicio]])/(Tabla1[[#This Row],[Fecha Terminacion
(Final)]]-Tabla1[[#This Row],[Fecha Inicio]]))</f>
        <v>0.80110497237569056</v>
      </c>
      <c r="Q258" t="s">
        <v>26</v>
      </c>
      <c r="R258" t="s">
        <v>460</v>
      </c>
      <c r="S258" t="s">
        <v>18</v>
      </c>
      <c r="T258" t="s">
        <v>19</v>
      </c>
      <c r="U258" t="s">
        <v>1313</v>
      </c>
    </row>
    <row r="259" spans="1:21" x14ac:dyDescent="0.25">
      <c r="A259">
        <v>260</v>
      </c>
      <c r="B259" t="s">
        <v>1314</v>
      </c>
      <c r="C259" t="s">
        <v>1315</v>
      </c>
      <c r="D259" t="s">
        <v>1317</v>
      </c>
      <c r="E259" t="s">
        <v>17</v>
      </c>
      <c r="F259" t="s">
        <v>1316</v>
      </c>
      <c r="G259" s="1">
        <v>45310</v>
      </c>
      <c r="H259" s="1">
        <v>45313</v>
      </c>
      <c r="I259" s="1">
        <v>45657</v>
      </c>
      <c r="J259">
        <v>0</v>
      </c>
      <c r="K259" s="1">
        <f>Tabla1[[#This Row],[Fecha Terminacion
(Inicial)]]+Tabla1[[#This Row],[Prorrogas]]</f>
        <v>45657</v>
      </c>
      <c r="L259" s="2">
        <v>163020000</v>
      </c>
      <c r="M259" s="2">
        <v>14300000</v>
      </c>
      <c r="N259" s="2">
        <v>0</v>
      </c>
      <c r="O259" s="2">
        <f>Tabla1[[#This Row],[Adiciones]]+Tabla1[[#This Row],[Valor Secop]]</f>
        <v>163020000</v>
      </c>
      <c r="P259" s="7">
        <f ca="1">((TODAY()-Tabla1[[#This Row],[Fecha Inicio]])/(Tabla1[[#This Row],[Fecha Terminacion
(Final)]]-Tabla1[[#This Row],[Fecha Inicio]]))</f>
        <v>0.41279069767441862</v>
      </c>
      <c r="Q259" t="s">
        <v>269</v>
      </c>
      <c r="R259" t="s">
        <v>269</v>
      </c>
      <c r="S259" t="s">
        <v>28</v>
      </c>
      <c r="T259" t="s">
        <v>19</v>
      </c>
      <c r="U259" t="s">
        <v>1318</v>
      </c>
    </row>
    <row r="260" spans="1:21" x14ac:dyDescent="0.25">
      <c r="A260">
        <v>261</v>
      </c>
      <c r="B260" t="s">
        <v>1319</v>
      </c>
      <c r="C260" t="s">
        <v>1320</v>
      </c>
      <c r="D260" t="s">
        <v>1322</v>
      </c>
      <c r="E260" t="s">
        <v>17</v>
      </c>
      <c r="F260" t="s">
        <v>1321</v>
      </c>
      <c r="G260" s="1">
        <v>45310</v>
      </c>
      <c r="H260" s="1">
        <v>45313</v>
      </c>
      <c r="I260" s="1">
        <v>45586</v>
      </c>
      <c r="J260">
        <v>0</v>
      </c>
      <c r="K260" s="1">
        <f>Tabla1[[#This Row],[Fecha Terminacion
(Inicial)]]+Tabla1[[#This Row],[Prorrogas]]</f>
        <v>45586</v>
      </c>
      <c r="L260" s="2">
        <v>70560000</v>
      </c>
      <c r="M260" s="2">
        <v>7840000</v>
      </c>
      <c r="N260" s="2">
        <v>0</v>
      </c>
      <c r="O260" s="2">
        <f>Tabla1[[#This Row],[Adiciones]]+Tabla1[[#This Row],[Valor Secop]]</f>
        <v>70560000</v>
      </c>
      <c r="P260" s="7">
        <f ca="1">((TODAY()-Tabla1[[#This Row],[Fecha Inicio]])/(Tabla1[[#This Row],[Fecha Terminacion
(Final)]]-Tabla1[[#This Row],[Fecha Inicio]]))</f>
        <v>0.52014652014652019</v>
      </c>
      <c r="Q260" t="s">
        <v>216</v>
      </c>
      <c r="R260" t="s">
        <v>216</v>
      </c>
      <c r="S260" t="s">
        <v>18</v>
      </c>
      <c r="T260" t="s">
        <v>19</v>
      </c>
      <c r="U260" t="s">
        <v>1323</v>
      </c>
    </row>
    <row r="261" spans="1:21" x14ac:dyDescent="0.25">
      <c r="A261">
        <v>262</v>
      </c>
      <c r="B261" t="s">
        <v>1324</v>
      </c>
      <c r="C261" t="s">
        <v>1325</v>
      </c>
      <c r="D261" t="s">
        <v>1327</v>
      </c>
      <c r="E261" t="s">
        <v>17</v>
      </c>
      <c r="F261" t="s">
        <v>1326</v>
      </c>
      <c r="G261" s="1">
        <v>45314</v>
      </c>
      <c r="H261" s="1">
        <v>45315</v>
      </c>
      <c r="I261" s="1">
        <v>45588</v>
      </c>
      <c r="J261">
        <v>0</v>
      </c>
      <c r="K261" s="1">
        <f>Tabla1[[#This Row],[Fecha Terminacion
(Inicial)]]+Tabla1[[#This Row],[Prorrogas]]</f>
        <v>45588</v>
      </c>
      <c r="L261" s="2">
        <v>85500000</v>
      </c>
      <c r="M261" s="2">
        <v>9500000</v>
      </c>
      <c r="N261" s="2">
        <v>0</v>
      </c>
      <c r="O261" s="2">
        <f>Tabla1[[#This Row],[Adiciones]]+Tabla1[[#This Row],[Valor Secop]]</f>
        <v>85500000</v>
      </c>
      <c r="P261" s="7">
        <f ca="1">((TODAY()-Tabla1[[#This Row],[Fecha Inicio]])/(Tabla1[[#This Row],[Fecha Terminacion
(Final)]]-Tabla1[[#This Row],[Fecha Inicio]]))</f>
        <v>0.51282051282051277</v>
      </c>
      <c r="Q261" t="s">
        <v>216</v>
      </c>
      <c r="R261" t="s">
        <v>216</v>
      </c>
      <c r="S261" t="s">
        <v>18</v>
      </c>
      <c r="T261" t="s">
        <v>19</v>
      </c>
      <c r="U261" t="s">
        <v>1328</v>
      </c>
    </row>
    <row r="262" spans="1:21" x14ac:dyDescent="0.25">
      <c r="A262">
        <v>263</v>
      </c>
      <c r="B262" t="s">
        <v>1329</v>
      </c>
      <c r="C262" t="s">
        <v>1330</v>
      </c>
      <c r="D262" t="s">
        <v>1332</v>
      </c>
      <c r="E262" t="s">
        <v>139</v>
      </c>
      <c r="F262" t="s">
        <v>1331</v>
      </c>
      <c r="G262" s="1">
        <v>45313</v>
      </c>
      <c r="H262" s="1">
        <v>45314</v>
      </c>
      <c r="I262" s="1">
        <v>45572</v>
      </c>
      <c r="J262">
        <v>0</v>
      </c>
      <c r="K262" s="1">
        <f>Tabla1[[#This Row],[Fecha Terminacion
(Inicial)]]+Tabla1[[#This Row],[Prorrogas]]</f>
        <v>45572</v>
      </c>
      <c r="L262" s="2">
        <v>51000000</v>
      </c>
      <c r="M262" s="2">
        <v>6000000</v>
      </c>
      <c r="N262" s="2">
        <v>0</v>
      </c>
      <c r="O262" s="2">
        <f>Tabla1[[#This Row],[Adiciones]]+Tabla1[[#This Row],[Valor Secop]]</f>
        <v>51000000</v>
      </c>
      <c r="P262" s="7">
        <f ca="1">((TODAY()-Tabla1[[#This Row],[Fecha Inicio]])/(Tabla1[[#This Row],[Fecha Terminacion
(Final)]]-Tabla1[[#This Row],[Fecha Inicio]]))</f>
        <v>0.54651162790697672</v>
      </c>
      <c r="Q262" t="s">
        <v>15</v>
      </c>
      <c r="R262" t="s">
        <v>222</v>
      </c>
      <c r="S262" t="s">
        <v>28</v>
      </c>
      <c r="T262" t="s">
        <v>19</v>
      </c>
      <c r="U262" t="s">
        <v>1333</v>
      </c>
    </row>
    <row r="263" spans="1:21" x14ac:dyDescent="0.25">
      <c r="A263">
        <v>264</v>
      </c>
      <c r="B263" t="s">
        <v>1334</v>
      </c>
      <c r="C263" t="s">
        <v>1335</v>
      </c>
      <c r="D263" t="s">
        <v>1337</v>
      </c>
      <c r="E263" t="s">
        <v>17</v>
      </c>
      <c r="F263" t="s">
        <v>1336</v>
      </c>
      <c r="G263" s="1">
        <v>45313</v>
      </c>
      <c r="H263" s="1">
        <v>45314</v>
      </c>
      <c r="I263" s="1">
        <v>45587</v>
      </c>
      <c r="J263">
        <v>0</v>
      </c>
      <c r="K263" s="1">
        <f>Tabla1[[#This Row],[Fecha Terminacion
(Inicial)]]+Tabla1[[#This Row],[Prorrogas]]</f>
        <v>45587</v>
      </c>
      <c r="L263" s="2">
        <v>81000000</v>
      </c>
      <c r="M263" s="2">
        <v>9000000</v>
      </c>
      <c r="N263" s="2">
        <v>0</v>
      </c>
      <c r="O263" s="2">
        <f>Tabla1[[#This Row],[Adiciones]]+Tabla1[[#This Row],[Valor Secop]]</f>
        <v>81000000</v>
      </c>
      <c r="P263" s="7">
        <f ca="1">((TODAY()-Tabla1[[#This Row],[Fecha Inicio]])/(Tabla1[[#This Row],[Fecha Terminacion
(Final)]]-Tabla1[[#This Row],[Fecha Inicio]]))</f>
        <v>0.51648351648351654</v>
      </c>
      <c r="Q263" t="s">
        <v>26</v>
      </c>
      <c r="R263" t="s">
        <v>466</v>
      </c>
      <c r="S263" t="s">
        <v>18</v>
      </c>
      <c r="T263" t="s">
        <v>19</v>
      </c>
      <c r="U263" t="s">
        <v>1338</v>
      </c>
    </row>
    <row r="264" spans="1:21" x14ac:dyDescent="0.25">
      <c r="A264">
        <v>265</v>
      </c>
      <c r="B264" t="s">
        <v>1339</v>
      </c>
      <c r="C264" t="s">
        <v>1340</v>
      </c>
      <c r="D264" t="s">
        <v>1342</v>
      </c>
      <c r="E264" t="s">
        <v>139</v>
      </c>
      <c r="F264" t="s">
        <v>1341</v>
      </c>
      <c r="G264" s="1">
        <v>45313</v>
      </c>
      <c r="H264" s="1">
        <v>45323</v>
      </c>
      <c r="I264" s="1">
        <v>45657</v>
      </c>
      <c r="J264">
        <v>0</v>
      </c>
      <c r="K264" s="1">
        <f>Tabla1[[#This Row],[Fecha Terminacion
(Inicial)]]+Tabla1[[#This Row],[Prorrogas]]</f>
        <v>45657</v>
      </c>
      <c r="L264" s="2">
        <v>88000000</v>
      </c>
      <c r="M264" s="2">
        <v>8000000</v>
      </c>
      <c r="N264" s="2">
        <v>0</v>
      </c>
      <c r="O264" s="2">
        <f>Tabla1[[#This Row],[Adiciones]]+Tabla1[[#This Row],[Valor Secop]]</f>
        <v>88000000</v>
      </c>
      <c r="P264" s="7">
        <f ca="1">((TODAY()-Tabla1[[#This Row],[Fecha Inicio]])/(Tabla1[[#This Row],[Fecha Terminacion
(Final)]]-Tabla1[[#This Row],[Fecha Inicio]]))</f>
        <v>0.39520958083832336</v>
      </c>
      <c r="Q264" t="s">
        <v>269</v>
      </c>
      <c r="R264" t="s">
        <v>320</v>
      </c>
      <c r="S264" t="s">
        <v>18</v>
      </c>
      <c r="T264" t="s">
        <v>19</v>
      </c>
      <c r="U264" t="s">
        <v>1343</v>
      </c>
    </row>
    <row r="265" spans="1:21" x14ac:dyDescent="0.25">
      <c r="A265">
        <v>266</v>
      </c>
      <c r="B265" t="s">
        <v>1344</v>
      </c>
      <c r="C265" t="s">
        <v>1345</v>
      </c>
      <c r="D265" t="s">
        <v>1347</v>
      </c>
      <c r="E265" t="s">
        <v>200</v>
      </c>
      <c r="F265" t="s">
        <v>1346</v>
      </c>
      <c r="G265" s="1">
        <v>45315</v>
      </c>
      <c r="H265" s="1">
        <v>45315</v>
      </c>
      <c r="I265" s="1">
        <v>45435</v>
      </c>
      <c r="J265">
        <v>0</v>
      </c>
      <c r="K265" s="1">
        <f>Tabla1[[#This Row],[Fecha Terminacion
(Inicial)]]+Tabla1[[#This Row],[Prorrogas]]</f>
        <v>45435</v>
      </c>
      <c r="L265" s="2">
        <v>44828000</v>
      </c>
      <c r="M265" s="2">
        <v>11207000</v>
      </c>
      <c r="N265" s="2">
        <v>0</v>
      </c>
      <c r="O265" s="2">
        <f>Tabla1[[#This Row],[Adiciones]]+Tabla1[[#This Row],[Valor Secop]]</f>
        <v>44828000</v>
      </c>
      <c r="P265" s="7">
        <f ca="1">((TODAY()-Tabla1[[#This Row],[Fecha Inicio]])/(Tabla1[[#This Row],[Fecha Terminacion
(Final)]]-Tabla1[[#This Row],[Fecha Inicio]]))</f>
        <v>1.1666666666666667</v>
      </c>
      <c r="Q265" t="s">
        <v>150</v>
      </c>
      <c r="R265" t="s">
        <v>151</v>
      </c>
      <c r="S265" t="s">
        <v>18</v>
      </c>
      <c r="T265" t="s">
        <v>19</v>
      </c>
      <c r="U265" t="s">
        <v>1348</v>
      </c>
    </row>
    <row r="266" spans="1:21" x14ac:dyDescent="0.25">
      <c r="A266">
        <v>269</v>
      </c>
      <c r="B266" t="s">
        <v>1350</v>
      </c>
      <c r="C266" t="s">
        <v>1351</v>
      </c>
      <c r="D266" t="s">
        <v>1353</v>
      </c>
      <c r="E266" t="s">
        <v>17</v>
      </c>
      <c r="F266" t="s">
        <v>1352</v>
      </c>
      <c r="G266" s="1">
        <v>45314</v>
      </c>
      <c r="H266" s="1">
        <v>45315</v>
      </c>
      <c r="I266" s="1">
        <v>45589</v>
      </c>
      <c r="J266">
        <v>0</v>
      </c>
      <c r="K266" s="1">
        <f>Tabla1[[#This Row],[Fecha Terminacion
(Inicial)]]+Tabla1[[#This Row],[Prorrogas]]</f>
        <v>45589</v>
      </c>
      <c r="L266" s="2">
        <v>40346442</v>
      </c>
      <c r="M266" s="2">
        <v>4482938</v>
      </c>
      <c r="N266" s="2">
        <v>0</v>
      </c>
      <c r="O266" s="2">
        <f>Tabla1[[#This Row],[Adiciones]]+Tabla1[[#This Row],[Valor Secop]]</f>
        <v>40346442</v>
      </c>
      <c r="P266" s="7">
        <f ca="1">((TODAY()-Tabla1[[#This Row],[Fecha Inicio]])/(Tabla1[[#This Row],[Fecha Terminacion
(Final)]]-Tabla1[[#This Row],[Fecha Inicio]]))</f>
        <v>0.51094890510948909</v>
      </c>
      <c r="Q266" t="s">
        <v>26</v>
      </c>
      <c r="R266" t="s">
        <v>477</v>
      </c>
      <c r="S266" t="s">
        <v>28</v>
      </c>
      <c r="T266" t="s">
        <v>19</v>
      </c>
      <c r="U266" t="s">
        <v>1354</v>
      </c>
    </row>
    <row r="267" spans="1:21" x14ac:dyDescent="0.25">
      <c r="A267">
        <v>270</v>
      </c>
      <c r="B267" t="s">
        <v>1355</v>
      </c>
      <c r="C267" t="s">
        <v>1356</v>
      </c>
      <c r="D267" t="s">
        <v>1358</v>
      </c>
      <c r="E267" t="s">
        <v>17</v>
      </c>
      <c r="F267" t="s">
        <v>1357</v>
      </c>
      <c r="G267" s="1">
        <v>45316</v>
      </c>
      <c r="H267" s="1">
        <v>45316</v>
      </c>
      <c r="I267" s="1">
        <v>45589</v>
      </c>
      <c r="J267">
        <v>0</v>
      </c>
      <c r="K267" s="1">
        <f>Tabla1[[#This Row],[Fecha Terminacion
(Inicial)]]+Tabla1[[#This Row],[Prorrogas]]</f>
        <v>45589</v>
      </c>
      <c r="L267" s="2">
        <v>51480000</v>
      </c>
      <c r="M267" s="2">
        <v>5720000</v>
      </c>
      <c r="N267" s="2">
        <v>0</v>
      </c>
      <c r="O267" s="2">
        <f>Tabla1[[#This Row],[Adiciones]]+Tabla1[[#This Row],[Valor Secop]]</f>
        <v>51480000</v>
      </c>
      <c r="P267" s="7">
        <f ca="1">((TODAY()-Tabla1[[#This Row],[Fecha Inicio]])/(Tabla1[[#This Row],[Fecha Terminacion
(Final)]]-Tabla1[[#This Row],[Fecha Inicio]]))</f>
        <v>0.50915750915750912</v>
      </c>
      <c r="Q267" t="s">
        <v>26</v>
      </c>
      <c r="R267" t="s">
        <v>477</v>
      </c>
      <c r="S267" t="s">
        <v>18</v>
      </c>
      <c r="T267" t="s">
        <v>19</v>
      </c>
      <c r="U267" t="s">
        <v>1359</v>
      </c>
    </row>
    <row r="268" spans="1:21" x14ac:dyDescent="0.25">
      <c r="A268">
        <v>271</v>
      </c>
      <c r="B268" t="s">
        <v>1360</v>
      </c>
      <c r="C268" t="s">
        <v>1361</v>
      </c>
      <c r="D268" t="s">
        <v>1363</v>
      </c>
      <c r="E268" t="s">
        <v>17</v>
      </c>
      <c r="F268" t="s">
        <v>1362</v>
      </c>
      <c r="G268" s="1">
        <v>45315</v>
      </c>
      <c r="H268" s="1">
        <v>45316</v>
      </c>
      <c r="I268" s="1">
        <v>45589</v>
      </c>
      <c r="J268">
        <v>0</v>
      </c>
      <c r="K268" s="1">
        <f>Tabla1[[#This Row],[Fecha Terminacion
(Inicial)]]+Tabla1[[#This Row],[Prorrogas]]</f>
        <v>45589</v>
      </c>
      <c r="L268" s="2">
        <v>60519663</v>
      </c>
      <c r="M268" s="2">
        <v>6724407</v>
      </c>
      <c r="N268" s="2">
        <v>0</v>
      </c>
      <c r="O268" s="2">
        <f>Tabla1[[#This Row],[Adiciones]]+Tabla1[[#This Row],[Valor Secop]]</f>
        <v>60519663</v>
      </c>
      <c r="P268" s="7">
        <f ca="1">((TODAY()-Tabla1[[#This Row],[Fecha Inicio]])/(Tabla1[[#This Row],[Fecha Terminacion
(Final)]]-Tabla1[[#This Row],[Fecha Inicio]]))</f>
        <v>0.50915750915750912</v>
      </c>
      <c r="Q268" t="s">
        <v>357</v>
      </c>
      <c r="R268" t="s">
        <v>616</v>
      </c>
      <c r="S268" t="s">
        <v>28</v>
      </c>
      <c r="T268" t="s">
        <v>19</v>
      </c>
      <c r="U268" t="s">
        <v>1364</v>
      </c>
    </row>
    <row r="269" spans="1:21" x14ac:dyDescent="0.25">
      <c r="A269">
        <v>272</v>
      </c>
      <c r="B269" t="s">
        <v>1365</v>
      </c>
      <c r="C269" t="s">
        <v>1366</v>
      </c>
      <c r="D269" t="s">
        <v>1368</v>
      </c>
      <c r="E269" t="s">
        <v>17</v>
      </c>
      <c r="F269" t="s">
        <v>1367</v>
      </c>
      <c r="G269" s="1">
        <v>45314</v>
      </c>
      <c r="H269" s="1">
        <v>45315</v>
      </c>
      <c r="I269" s="1">
        <v>45588</v>
      </c>
      <c r="J269">
        <v>0</v>
      </c>
      <c r="K269" s="1">
        <f>Tabla1[[#This Row],[Fecha Terminacion
(Inicial)]]+Tabla1[[#This Row],[Prorrogas]]</f>
        <v>45588</v>
      </c>
      <c r="L269" s="2">
        <v>47641205</v>
      </c>
      <c r="M269" s="2">
        <v>5293467</v>
      </c>
      <c r="N269" s="2">
        <v>0</v>
      </c>
      <c r="O269" s="2">
        <f>Tabla1[[#This Row],[Adiciones]]+Tabla1[[#This Row],[Valor Secop]]</f>
        <v>47641205</v>
      </c>
      <c r="P269" s="7">
        <f ca="1">((TODAY()-Tabla1[[#This Row],[Fecha Inicio]])/(Tabla1[[#This Row],[Fecha Terminacion
(Final)]]-Tabla1[[#This Row],[Fecha Inicio]]))</f>
        <v>0.51282051282051277</v>
      </c>
      <c r="Q269" t="s">
        <v>357</v>
      </c>
      <c r="R269" t="s">
        <v>983</v>
      </c>
      <c r="S269" t="s">
        <v>28</v>
      </c>
      <c r="T269" t="s">
        <v>19</v>
      </c>
      <c r="U269" t="s">
        <v>1369</v>
      </c>
    </row>
    <row r="270" spans="1:21" x14ac:dyDescent="0.25">
      <c r="A270">
        <v>273</v>
      </c>
      <c r="B270" t="s">
        <v>1370</v>
      </c>
      <c r="C270" t="s">
        <v>1371</v>
      </c>
      <c r="D270" t="s">
        <v>1373</v>
      </c>
      <c r="E270" t="s">
        <v>17</v>
      </c>
      <c r="F270" t="s">
        <v>1372</v>
      </c>
      <c r="G270" s="1">
        <v>45317</v>
      </c>
      <c r="H270" s="1">
        <v>45320</v>
      </c>
      <c r="I270" s="1">
        <v>45578</v>
      </c>
      <c r="J270">
        <v>0</v>
      </c>
      <c r="K270" s="1">
        <f>Tabla1[[#This Row],[Fecha Terminacion
(Inicial)]]+Tabla1[[#This Row],[Prorrogas]]</f>
        <v>45578</v>
      </c>
      <c r="L270" s="2">
        <v>45852817</v>
      </c>
      <c r="M270" s="2">
        <v>5394450</v>
      </c>
      <c r="N270" s="2">
        <v>0</v>
      </c>
      <c r="O270" s="2">
        <f>Tabla1[[#This Row],[Adiciones]]+Tabla1[[#This Row],[Valor Secop]]</f>
        <v>45852817</v>
      </c>
      <c r="P270" s="7">
        <f ca="1">((TODAY()-Tabla1[[#This Row],[Fecha Inicio]])/(Tabla1[[#This Row],[Fecha Terminacion
(Final)]]-Tabla1[[#This Row],[Fecha Inicio]]))</f>
        <v>0.52325581395348841</v>
      </c>
      <c r="Q270" t="s">
        <v>357</v>
      </c>
      <c r="R270" t="s">
        <v>983</v>
      </c>
      <c r="S270" t="s">
        <v>18</v>
      </c>
      <c r="T270" t="s">
        <v>19</v>
      </c>
      <c r="U270" t="s">
        <v>1374</v>
      </c>
    </row>
    <row r="271" spans="1:21" x14ac:dyDescent="0.25">
      <c r="A271">
        <v>274</v>
      </c>
      <c r="B271" t="s">
        <v>1375</v>
      </c>
      <c r="C271" t="s">
        <v>1376</v>
      </c>
      <c r="D271" t="s">
        <v>1378</v>
      </c>
      <c r="E271" t="s">
        <v>17</v>
      </c>
      <c r="F271" t="s">
        <v>1377</v>
      </c>
      <c r="G271" s="1">
        <v>45315</v>
      </c>
      <c r="H271" s="1">
        <v>45316</v>
      </c>
      <c r="I271" s="1">
        <v>45589</v>
      </c>
      <c r="J271">
        <v>0</v>
      </c>
      <c r="K271" s="1">
        <f>Tabla1[[#This Row],[Fecha Terminacion
(Inicial)]]+Tabla1[[#This Row],[Prorrogas]]</f>
        <v>45589</v>
      </c>
      <c r="L271" s="2">
        <v>51422517</v>
      </c>
      <c r="M271" s="2">
        <v>5713613</v>
      </c>
      <c r="N271" s="2">
        <v>0</v>
      </c>
      <c r="O271" s="2">
        <f>Tabla1[[#This Row],[Adiciones]]+Tabla1[[#This Row],[Valor Secop]]</f>
        <v>51422517</v>
      </c>
      <c r="P271" s="7">
        <f ca="1">((TODAY()-Tabla1[[#This Row],[Fecha Inicio]])/(Tabla1[[#This Row],[Fecha Terminacion
(Final)]]-Tabla1[[#This Row],[Fecha Inicio]]))</f>
        <v>0.50915750915750912</v>
      </c>
      <c r="Q271" t="s">
        <v>357</v>
      </c>
      <c r="R271" t="s">
        <v>616</v>
      </c>
      <c r="S271" t="s">
        <v>18</v>
      </c>
      <c r="T271" t="s">
        <v>19</v>
      </c>
      <c r="U271" t="s">
        <v>1379</v>
      </c>
    </row>
    <row r="272" spans="1:21" x14ac:dyDescent="0.25">
      <c r="A272">
        <v>275</v>
      </c>
      <c r="B272" t="s">
        <v>1380</v>
      </c>
      <c r="C272" t="s">
        <v>1381</v>
      </c>
      <c r="D272" t="s">
        <v>1383</v>
      </c>
      <c r="E272" t="s">
        <v>17</v>
      </c>
      <c r="F272" t="s">
        <v>1382</v>
      </c>
      <c r="G272" s="1">
        <v>45315</v>
      </c>
      <c r="H272" s="1">
        <v>45316</v>
      </c>
      <c r="I272" s="1">
        <v>45589</v>
      </c>
      <c r="J272">
        <v>0</v>
      </c>
      <c r="K272" s="1">
        <f>Tabla1[[#This Row],[Fecha Terminacion
(Inicial)]]+Tabla1[[#This Row],[Prorrogas]]</f>
        <v>45589</v>
      </c>
      <c r="L272" s="2">
        <v>24486912</v>
      </c>
      <c r="M272" s="2">
        <v>2720768</v>
      </c>
      <c r="N272" s="2">
        <v>0</v>
      </c>
      <c r="O272" s="2">
        <f>Tabla1[[#This Row],[Adiciones]]+Tabla1[[#This Row],[Valor Secop]]</f>
        <v>24486912</v>
      </c>
      <c r="P272" s="7">
        <f ca="1">((TODAY()-Tabla1[[#This Row],[Fecha Inicio]])/(Tabla1[[#This Row],[Fecha Terminacion
(Final)]]-Tabla1[[#This Row],[Fecha Inicio]]))</f>
        <v>0.50915750915750912</v>
      </c>
      <c r="Q272" t="s">
        <v>357</v>
      </c>
      <c r="R272" t="s">
        <v>616</v>
      </c>
      <c r="S272" t="s">
        <v>28</v>
      </c>
      <c r="T272" t="s">
        <v>19</v>
      </c>
      <c r="U272" t="s">
        <v>1384</v>
      </c>
    </row>
    <row r="273" spans="1:21" x14ac:dyDescent="0.25">
      <c r="A273">
        <v>276</v>
      </c>
      <c r="B273" t="s">
        <v>1385</v>
      </c>
      <c r="C273" t="s">
        <v>1386</v>
      </c>
      <c r="D273" t="s">
        <v>1388</v>
      </c>
      <c r="E273" t="s">
        <v>17</v>
      </c>
      <c r="F273" t="s">
        <v>1387</v>
      </c>
      <c r="G273" s="1">
        <v>45315</v>
      </c>
      <c r="H273" s="1">
        <v>45316</v>
      </c>
      <c r="I273" s="1">
        <v>45589</v>
      </c>
      <c r="J273">
        <v>0</v>
      </c>
      <c r="K273" s="1">
        <f>Tabla1[[#This Row],[Fecha Terminacion
(Inicial)]]+Tabla1[[#This Row],[Prorrogas]]</f>
        <v>45589</v>
      </c>
      <c r="L273" s="2">
        <v>60519663</v>
      </c>
      <c r="M273" s="2">
        <v>6724407</v>
      </c>
      <c r="N273" s="2">
        <v>0</v>
      </c>
      <c r="O273" s="2">
        <f>Tabla1[[#This Row],[Adiciones]]+Tabla1[[#This Row],[Valor Secop]]</f>
        <v>60519663</v>
      </c>
      <c r="P273" s="7">
        <f ca="1">((TODAY()-Tabla1[[#This Row],[Fecha Inicio]])/(Tabla1[[#This Row],[Fecha Terminacion
(Final)]]-Tabla1[[#This Row],[Fecha Inicio]]))</f>
        <v>0.50915750915750912</v>
      </c>
      <c r="Q273" t="s">
        <v>357</v>
      </c>
      <c r="R273" t="s">
        <v>616</v>
      </c>
      <c r="S273" t="s">
        <v>18</v>
      </c>
      <c r="T273" t="s">
        <v>19</v>
      </c>
      <c r="U273" t="s">
        <v>1389</v>
      </c>
    </row>
    <row r="274" spans="1:21" x14ac:dyDescent="0.25">
      <c r="A274">
        <v>277</v>
      </c>
      <c r="B274" t="s">
        <v>1390</v>
      </c>
      <c r="C274" t="s">
        <v>1391</v>
      </c>
      <c r="D274" t="s">
        <v>1393</v>
      </c>
      <c r="E274" t="s">
        <v>17</v>
      </c>
      <c r="F274" t="s">
        <v>1392</v>
      </c>
      <c r="G274" s="1">
        <v>45315</v>
      </c>
      <c r="H274" s="1">
        <v>45316</v>
      </c>
      <c r="I274" s="1">
        <v>45589</v>
      </c>
      <c r="J274">
        <v>0</v>
      </c>
      <c r="K274" s="1">
        <f>Tabla1[[#This Row],[Fecha Terminacion
(Inicial)]]+Tabla1[[#This Row],[Prorrogas]]</f>
        <v>45589</v>
      </c>
      <c r="L274" s="2">
        <v>51422517</v>
      </c>
      <c r="M274" s="2">
        <v>5713613</v>
      </c>
      <c r="N274" s="2">
        <v>0</v>
      </c>
      <c r="O274" s="2">
        <f>Tabla1[[#This Row],[Adiciones]]+Tabla1[[#This Row],[Valor Secop]]</f>
        <v>51422517</v>
      </c>
      <c r="P274" s="7">
        <f ca="1">((TODAY()-Tabla1[[#This Row],[Fecha Inicio]])/(Tabla1[[#This Row],[Fecha Terminacion
(Final)]]-Tabla1[[#This Row],[Fecha Inicio]]))</f>
        <v>0.50915750915750912</v>
      </c>
      <c r="Q274" t="s">
        <v>357</v>
      </c>
      <c r="R274" t="s">
        <v>616</v>
      </c>
      <c r="S274" t="s">
        <v>18</v>
      </c>
      <c r="T274" t="s">
        <v>19</v>
      </c>
      <c r="U274" t="s">
        <v>1394</v>
      </c>
    </row>
    <row r="275" spans="1:21" x14ac:dyDescent="0.25">
      <c r="A275">
        <v>278</v>
      </c>
      <c r="B275" t="s">
        <v>1395</v>
      </c>
      <c r="C275" t="s">
        <v>1396</v>
      </c>
      <c r="D275" t="s">
        <v>1398</v>
      </c>
      <c r="E275" t="s">
        <v>17</v>
      </c>
      <c r="F275" t="s">
        <v>1397</v>
      </c>
      <c r="G275" s="1">
        <v>45316</v>
      </c>
      <c r="H275" s="1">
        <v>45320</v>
      </c>
      <c r="I275" s="1">
        <v>45578</v>
      </c>
      <c r="J275">
        <v>0</v>
      </c>
      <c r="K275" s="1">
        <f>Tabla1[[#This Row],[Fecha Terminacion
(Inicial)]]+Tabla1[[#This Row],[Prorrogas]]</f>
        <v>45578</v>
      </c>
      <c r="L275" s="2">
        <v>41734014</v>
      </c>
      <c r="M275" s="2">
        <v>4909884</v>
      </c>
      <c r="N275" s="2">
        <v>0</v>
      </c>
      <c r="O275" s="2">
        <f>Tabla1[[#This Row],[Adiciones]]+Tabla1[[#This Row],[Valor Secop]]</f>
        <v>41734014</v>
      </c>
      <c r="P275" s="7">
        <f ca="1">((TODAY()-Tabla1[[#This Row],[Fecha Inicio]])/(Tabla1[[#This Row],[Fecha Terminacion
(Final)]]-Tabla1[[#This Row],[Fecha Inicio]]))</f>
        <v>0.52325581395348841</v>
      </c>
      <c r="Q275" t="s">
        <v>357</v>
      </c>
      <c r="R275" t="s">
        <v>983</v>
      </c>
      <c r="S275" t="s">
        <v>18</v>
      </c>
      <c r="T275" t="s">
        <v>19</v>
      </c>
      <c r="U275" t="s">
        <v>1399</v>
      </c>
    </row>
    <row r="276" spans="1:21" x14ac:dyDescent="0.25">
      <c r="A276">
        <v>279</v>
      </c>
      <c r="B276" t="s">
        <v>1400</v>
      </c>
      <c r="C276" t="s">
        <v>1401</v>
      </c>
      <c r="D276" t="s">
        <v>1403</v>
      </c>
      <c r="E276" t="s">
        <v>200</v>
      </c>
      <c r="F276" t="s">
        <v>1402</v>
      </c>
      <c r="G276" s="1">
        <v>45314</v>
      </c>
      <c r="H276" s="1">
        <v>45315</v>
      </c>
      <c r="I276" s="1">
        <v>45572</v>
      </c>
      <c r="J276">
        <v>0</v>
      </c>
      <c r="K276" s="1">
        <f>Tabla1[[#This Row],[Fecha Terminacion
(Inicial)]]+Tabla1[[#This Row],[Prorrogas]]</f>
        <v>45572</v>
      </c>
      <c r="L276" s="2">
        <v>76202500</v>
      </c>
      <c r="M276" s="2">
        <v>8965000</v>
      </c>
      <c r="N276" s="2">
        <v>0</v>
      </c>
      <c r="O276" s="2">
        <f>Tabla1[[#This Row],[Adiciones]]+Tabla1[[#This Row],[Valor Secop]]</f>
        <v>76202500</v>
      </c>
      <c r="P276" s="7">
        <f ca="1">((TODAY()-Tabla1[[#This Row],[Fecha Inicio]])/(Tabla1[[#This Row],[Fecha Terminacion
(Final)]]-Tabla1[[#This Row],[Fecha Inicio]]))</f>
        <v>0.54474708171206221</v>
      </c>
      <c r="Q276" t="s">
        <v>258</v>
      </c>
      <c r="R276" t="s">
        <v>258</v>
      </c>
      <c r="S276" t="s">
        <v>18</v>
      </c>
      <c r="T276" t="s">
        <v>19</v>
      </c>
      <c r="U276" t="s">
        <v>1404</v>
      </c>
    </row>
    <row r="277" spans="1:21" x14ac:dyDescent="0.25">
      <c r="A277">
        <v>280</v>
      </c>
      <c r="B277" t="s">
        <v>1405</v>
      </c>
      <c r="C277" t="s">
        <v>1406</v>
      </c>
      <c r="D277" t="s">
        <v>1408</v>
      </c>
      <c r="E277" t="s">
        <v>17</v>
      </c>
      <c r="F277" t="s">
        <v>1407</v>
      </c>
      <c r="G277" s="1">
        <v>45314</v>
      </c>
      <c r="H277" s="1">
        <v>45315</v>
      </c>
      <c r="I277" s="1">
        <v>45573</v>
      </c>
      <c r="J277">
        <v>0</v>
      </c>
      <c r="K277" s="1">
        <f>Tabla1[[#This Row],[Fecha Terminacion
(Inicial)]]+Tabla1[[#This Row],[Prorrogas]]</f>
        <v>45573</v>
      </c>
      <c r="L277" s="2">
        <v>51000000</v>
      </c>
      <c r="M277" s="2">
        <v>6000000</v>
      </c>
      <c r="N277" s="2">
        <v>0</v>
      </c>
      <c r="O277" s="2">
        <f>Tabla1[[#This Row],[Adiciones]]+Tabla1[[#This Row],[Valor Secop]]</f>
        <v>51000000</v>
      </c>
      <c r="P277" s="7">
        <f ca="1">((TODAY()-Tabla1[[#This Row],[Fecha Inicio]])/(Tabla1[[#This Row],[Fecha Terminacion
(Final)]]-Tabla1[[#This Row],[Fecha Inicio]]))</f>
        <v>0.54263565891472865</v>
      </c>
      <c r="Q277" t="s">
        <v>258</v>
      </c>
      <c r="R277" t="s">
        <v>258</v>
      </c>
      <c r="S277" t="s">
        <v>18</v>
      </c>
      <c r="T277" t="s">
        <v>19</v>
      </c>
      <c r="U277" t="s">
        <v>1409</v>
      </c>
    </row>
    <row r="278" spans="1:21" x14ac:dyDescent="0.25">
      <c r="A278">
        <v>281</v>
      </c>
      <c r="B278" t="s">
        <v>1410</v>
      </c>
      <c r="C278" t="s">
        <v>1411</v>
      </c>
      <c r="D278" t="s">
        <v>1413</v>
      </c>
      <c r="E278" t="s">
        <v>17</v>
      </c>
      <c r="F278" t="s">
        <v>1412</v>
      </c>
      <c r="G278" s="1">
        <v>45314</v>
      </c>
      <c r="H278" s="1">
        <v>45315</v>
      </c>
      <c r="I278" s="1">
        <v>45588</v>
      </c>
      <c r="J278">
        <v>0</v>
      </c>
      <c r="K278" s="1">
        <f>Tabla1[[#This Row],[Fecha Terminacion
(Inicial)]]+Tabla1[[#This Row],[Prorrogas]]</f>
        <v>45588</v>
      </c>
      <c r="L278" s="2">
        <v>70560000</v>
      </c>
      <c r="M278" s="2">
        <v>7840000</v>
      </c>
      <c r="N278" s="2">
        <v>0</v>
      </c>
      <c r="O278" s="2">
        <f>Tabla1[[#This Row],[Adiciones]]+Tabla1[[#This Row],[Valor Secop]]</f>
        <v>70560000</v>
      </c>
      <c r="P278" s="7">
        <f ca="1">((TODAY()-Tabla1[[#This Row],[Fecha Inicio]])/(Tabla1[[#This Row],[Fecha Terminacion
(Final)]]-Tabla1[[#This Row],[Fecha Inicio]]))</f>
        <v>0.51282051282051277</v>
      </c>
      <c r="Q278" t="s">
        <v>150</v>
      </c>
      <c r="R278" t="s">
        <v>151</v>
      </c>
      <c r="S278" t="s">
        <v>18</v>
      </c>
      <c r="T278" t="s">
        <v>19</v>
      </c>
      <c r="U278" t="s">
        <v>1414</v>
      </c>
    </row>
    <row r="279" spans="1:21" x14ac:dyDescent="0.25">
      <c r="A279">
        <v>282</v>
      </c>
      <c r="B279" t="s">
        <v>1415</v>
      </c>
      <c r="C279" t="s">
        <v>1416</v>
      </c>
      <c r="D279" t="s">
        <v>1418</v>
      </c>
      <c r="E279" t="s">
        <v>139</v>
      </c>
      <c r="F279" t="s">
        <v>1417</v>
      </c>
      <c r="G279" s="1">
        <v>45315</v>
      </c>
      <c r="H279" s="1">
        <v>45316</v>
      </c>
      <c r="I279" s="1">
        <v>45574</v>
      </c>
      <c r="J279">
        <v>0</v>
      </c>
      <c r="K279" s="1">
        <f>Tabla1[[#This Row],[Fecha Terminacion
(Inicial)]]+Tabla1[[#This Row],[Prorrogas]]</f>
        <v>45574</v>
      </c>
      <c r="L279" s="2">
        <v>76003209</v>
      </c>
      <c r="M279" s="2">
        <v>8941554</v>
      </c>
      <c r="N279" s="2">
        <v>0</v>
      </c>
      <c r="O279" s="2">
        <f>Tabla1[[#This Row],[Adiciones]]+Tabla1[[#This Row],[Valor Secop]]</f>
        <v>76003209</v>
      </c>
      <c r="P279" s="7">
        <f ca="1">((TODAY()-Tabla1[[#This Row],[Fecha Inicio]])/(Tabla1[[#This Row],[Fecha Terminacion
(Final)]]-Tabla1[[#This Row],[Fecha Inicio]]))</f>
        <v>0.53875968992248058</v>
      </c>
      <c r="Q279" t="s">
        <v>26</v>
      </c>
      <c r="R279" t="s">
        <v>27</v>
      </c>
      <c r="S279" t="s">
        <v>28</v>
      </c>
      <c r="T279" t="s">
        <v>19</v>
      </c>
      <c r="U279" t="s">
        <v>1419</v>
      </c>
    </row>
    <row r="280" spans="1:21" x14ac:dyDescent="0.25">
      <c r="A280">
        <v>283</v>
      </c>
      <c r="B280" t="s">
        <v>1420</v>
      </c>
      <c r="C280" t="s">
        <v>1421</v>
      </c>
      <c r="D280" t="s">
        <v>1423</v>
      </c>
      <c r="E280" t="s">
        <v>39</v>
      </c>
      <c r="F280" t="s">
        <v>1422</v>
      </c>
      <c r="G280" s="1">
        <v>45315</v>
      </c>
      <c r="H280" s="1">
        <v>45316</v>
      </c>
      <c r="I280" s="1">
        <v>45589</v>
      </c>
      <c r="J280">
        <v>0</v>
      </c>
      <c r="K280" s="1">
        <f>Tabla1[[#This Row],[Fecha Terminacion
(Inicial)]]+Tabla1[[#This Row],[Prorrogas]]</f>
        <v>45589</v>
      </c>
      <c r="L280" s="2">
        <v>55111878</v>
      </c>
      <c r="M280" s="2">
        <v>6123542</v>
      </c>
      <c r="N280" s="2">
        <v>0</v>
      </c>
      <c r="O280" s="2">
        <f>Tabla1[[#This Row],[Adiciones]]+Tabla1[[#This Row],[Valor Secop]]</f>
        <v>55111878</v>
      </c>
      <c r="P280" s="7">
        <f ca="1">((TODAY()-Tabla1[[#This Row],[Fecha Inicio]])/(Tabla1[[#This Row],[Fecha Terminacion
(Final)]]-Tabla1[[#This Row],[Fecha Inicio]]))</f>
        <v>0.50915750915750912</v>
      </c>
      <c r="Q280" t="s">
        <v>26</v>
      </c>
      <c r="R280" t="s">
        <v>477</v>
      </c>
      <c r="S280" t="s">
        <v>18</v>
      </c>
      <c r="T280" t="s">
        <v>19</v>
      </c>
      <c r="U280" t="s">
        <v>1424</v>
      </c>
    </row>
    <row r="281" spans="1:21" x14ac:dyDescent="0.25">
      <c r="A281">
        <v>284</v>
      </c>
      <c r="B281" t="s">
        <v>1425</v>
      </c>
      <c r="C281" t="s">
        <v>1426</v>
      </c>
      <c r="D281" t="s">
        <v>1428</v>
      </c>
      <c r="E281" t="s">
        <v>17</v>
      </c>
      <c r="F281" t="s">
        <v>1427</v>
      </c>
      <c r="G281" s="1">
        <v>45315</v>
      </c>
      <c r="H281" s="1">
        <v>45315</v>
      </c>
      <c r="I281" s="1">
        <v>45588</v>
      </c>
      <c r="J281">
        <v>0</v>
      </c>
      <c r="K281" s="1">
        <f>Tabla1[[#This Row],[Fecha Terminacion
(Inicial)]]+Tabla1[[#This Row],[Prorrogas]]</f>
        <v>45588</v>
      </c>
      <c r="L281" s="2">
        <v>70560000</v>
      </c>
      <c r="M281" s="2">
        <v>70560000</v>
      </c>
      <c r="N281" s="2">
        <v>0</v>
      </c>
      <c r="O281" s="2">
        <f>Tabla1[[#This Row],[Adiciones]]+Tabla1[[#This Row],[Valor Secop]]</f>
        <v>70560000</v>
      </c>
      <c r="P281" s="7">
        <f ca="1">((TODAY()-Tabla1[[#This Row],[Fecha Inicio]])/(Tabla1[[#This Row],[Fecha Terminacion
(Final)]]-Tabla1[[#This Row],[Fecha Inicio]]))</f>
        <v>0.51282051282051277</v>
      </c>
      <c r="Q281" t="s">
        <v>150</v>
      </c>
      <c r="R281" t="s">
        <v>151</v>
      </c>
      <c r="S281" t="s">
        <v>18</v>
      </c>
      <c r="T281" t="s">
        <v>19</v>
      </c>
      <c r="U281" t="s">
        <v>1429</v>
      </c>
    </row>
    <row r="282" spans="1:21" x14ac:dyDescent="0.25">
      <c r="A282">
        <v>285</v>
      </c>
      <c r="B282" t="s">
        <v>1430</v>
      </c>
      <c r="C282" t="s">
        <v>1431</v>
      </c>
      <c r="D282" t="s">
        <v>1433</v>
      </c>
      <c r="E282" t="s">
        <v>17</v>
      </c>
      <c r="F282" t="s">
        <v>1432</v>
      </c>
      <c r="G282" s="1">
        <v>45316</v>
      </c>
      <c r="H282" s="1">
        <v>45317</v>
      </c>
      <c r="I282" s="1">
        <v>45590</v>
      </c>
      <c r="J282">
        <v>0</v>
      </c>
      <c r="K282" s="1">
        <f>Tabla1[[#This Row],[Fecha Terminacion
(Inicial)]]+Tabla1[[#This Row],[Prorrogas]]</f>
        <v>45590</v>
      </c>
      <c r="L282" s="2">
        <v>60480000</v>
      </c>
      <c r="M282" s="2">
        <v>6720000</v>
      </c>
      <c r="N282" s="2">
        <v>0</v>
      </c>
      <c r="O282" s="2">
        <f>Tabla1[[#This Row],[Adiciones]]+Tabla1[[#This Row],[Valor Secop]]</f>
        <v>60480000</v>
      </c>
      <c r="P282" s="7">
        <f ca="1">((TODAY()-Tabla1[[#This Row],[Fecha Inicio]])/(Tabla1[[#This Row],[Fecha Terminacion
(Final)]]-Tabla1[[#This Row],[Fecha Inicio]]))</f>
        <v>0.50549450549450547</v>
      </c>
      <c r="Q282" t="s">
        <v>150</v>
      </c>
      <c r="R282" t="s">
        <v>151</v>
      </c>
      <c r="S282" t="s">
        <v>18</v>
      </c>
      <c r="T282" t="s">
        <v>19</v>
      </c>
      <c r="U282" t="s">
        <v>1434</v>
      </c>
    </row>
    <row r="283" spans="1:21" x14ac:dyDescent="0.25">
      <c r="A283">
        <v>286</v>
      </c>
      <c r="B283" t="s">
        <v>1435</v>
      </c>
      <c r="C283" t="s">
        <v>1436</v>
      </c>
      <c r="D283" t="s">
        <v>1438</v>
      </c>
      <c r="E283" t="s">
        <v>139</v>
      </c>
      <c r="F283" t="s">
        <v>1437</v>
      </c>
      <c r="G283" s="1">
        <v>45314</v>
      </c>
      <c r="H283" s="1">
        <v>45316</v>
      </c>
      <c r="I283" s="1">
        <v>45589</v>
      </c>
      <c r="J283">
        <v>0</v>
      </c>
      <c r="K283" s="1">
        <f>Tabla1[[#This Row],[Fecha Terminacion
(Inicial)]]+Tabla1[[#This Row],[Prorrogas]]</f>
        <v>45589</v>
      </c>
      <c r="L283" s="2">
        <v>81000000</v>
      </c>
      <c r="M283" s="2">
        <v>9000000</v>
      </c>
      <c r="N283" s="2">
        <v>0</v>
      </c>
      <c r="O283" s="2">
        <f>Tabla1[[#This Row],[Adiciones]]+Tabla1[[#This Row],[Valor Secop]]</f>
        <v>81000000</v>
      </c>
      <c r="P283" s="7">
        <f ca="1">((TODAY()-Tabla1[[#This Row],[Fecha Inicio]])/(Tabla1[[#This Row],[Fecha Terminacion
(Final)]]-Tabla1[[#This Row],[Fecha Inicio]]))</f>
        <v>0.50915750915750912</v>
      </c>
      <c r="Q283" t="s">
        <v>448</v>
      </c>
      <c r="R283" t="s">
        <v>449</v>
      </c>
      <c r="S283" t="s">
        <v>18</v>
      </c>
      <c r="T283" t="s">
        <v>19</v>
      </c>
      <c r="U283" t="s">
        <v>1439</v>
      </c>
    </row>
    <row r="284" spans="1:21" x14ac:dyDescent="0.25">
      <c r="A284">
        <v>287</v>
      </c>
      <c r="B284" t="s">
        <v>1440</v>
      </c>
      <c r="C284" t="s">
        <v>1441</v>
      </c>
      <c r="D284" t="s">
        <v>1443</v>
      </c>
      <c r="E284" t="s">
        <v>17</v>
      </c>
      <c r="F284" t="s">
        <v>1442</v>
      </c>
      <c r="G284" s="1">
        <v>45314</v>
      </c>
      <c r="H284" s="1">
        <v>45320</v>
      </c>
      <c r="I284" s="1">
        <v>45574</v>
      </c>
      <c r="J284">
        <v>0</v>
      </c>
      <c r="K284" s="1">
        <f>Tabla1[[#This Row],[Fecha Terminacion
(Inicial)]]+Tabla1[[#This Row],[Prorrogas]]</f>
        <v>45574</v>
      </c>
      <c r="L284" s="2">
        <v>58800000</v>
      </c>
      <c r="M284" s="2">
        <v>7056000</v>
      </c>
      <c r="N284" s="2">
        <v>0</v>
      </c>
      <c r="O284" s="2">
        <f>Tabla1[[#This Row],[Adiciones]]+Tabla1[[#This Row],[Valor Secop]]</f>
        <v>58800000</v>
      </c>
      <c r="P284" s="7">
        <f ca="1">((TODAY()-Tabla1[[#This Row],[Fecha Inicio]])/(Tabla1[[#This Row],[Fecha Terminacion
(Final)]]-Tabla1[[#This Row],[Fecha Inicio]]))</f>
        <v>0.53149606299212604</v>
      </c>
      <c r="Q284" t="s">
        <v>26</v>
      </c>
      <c r="R284" t="s">
        <v>79</v>
      </c>
      <c r="S284" t="s">
        <v>28</v>
      </c>
      <c r="T284" t="s">
        <v>19</v>
      </c>
      <c r="U284" t="s">
        <v>1444</v>
      </c>
    </row>
    <row r="285" spans="1:21" x14ac:dyDescent="0.25">
      <c r="A285">
        <v>288</v>
      </c>
      <c r="B285" t="s">
        <v>1445</v>
      </c>
      <c r="C285" t="s">
        <v>1446</v>
      </c>
      <c r="D285" t="s">
        <v>1448</v>
      </c>
      <c r="E285" t="s">
        <v>139</v>
      </c>
      <c r="F285" t="s">
        <v>1447</v>
      </c>
      <c r="G285" s="1">
        <v>45315</v>
      </c>
      <c r="H285" s="1">
        <v>45320</v>
      </c>
      <c r="I285" s="1">
        <v>45578</v>
      </c>
      <c r="J285">
        <v>0</v>
      </c>
      <c r="K285" s="1">
        <f>Tabla1[[#This Row],[Fecha Terminacion
(Inicial)]]+Tabla1[[#This Row],[Prorrogas]]</f>
        <v>45578</v>
      </c>
      <c r="L285" s="2">
        <v>101150000</v>
      </c>
      <c r="M285" s="2">
        <v>11900000</v>
      </c>
      <c r="N285" s="2">
        <v>0</v>
      </c>
      <c r="O285" s="2">
        <f>Tabla1[[#This Row],[Adiciones]]+Tabla1[[#This Row],[Valor Secop]]</f>
        <v>101150000</v>
      </c>
      <c r="P285" s="7">
        <f ca="1">((TODAY()-Tabla1[[#This Row],[Fecha Inicio]])/(Tabla1[[#This Row],[Fecha Terminacion
(Final)]]-Tabla1[[#This Row],[Fecha Inicio]]))</f>
        <v>0.52325581395348841</v>
      </c>
      <c r="Q285" t="s">
        <v>15</v>
      </c>
      <c r="R285" t="s">
        <v>15</v>
      </c>
      <c r="S285" t="s">
        <v>18</v>
      </c>
      <c r="T285" t="s">
        <v>19</v>
      </c>
      <c r="U285" t="s">
        <v>1449</v>
      </c>
    </row>
    <row r="286" spans="1:21" x14ac:dyDescent="0.25">
      <c r="A286">
        <v>289</v>
      </c>
      <c r="B286" t="s">
        <v>1450</v>
      </c>
      <c r="C286" t="s">
        <v>1451</v>
      </c>
      <c r="D286" t="s">
        <v>1453</v>
      </c>
      <c r="E286" t="s">
        <v>17</v>
      </c>
      <c r="F286" t="s">
        <v>1452</v>
      </c>
      <c r="G286" s="1">
        <v>45327</v>
      </c>
      <c r="H286" s="1">
        <v>45329</v>
      </c>
      <c r="I286" s="1">
        <v>45603</v>
      </c>
      <c r="J286">
        <v>0</v>
      </c>
      <c r="K286" s="1">
        <f>Tabla1[[#This Row],[Fecha Terminacion
(Inicial)]]+Tabla1[[#This Row],[Prorrogas]]</f>
        <v>45603</v>
      </c>
      <c r="L286" s="2">
        <v>66278520</v>
      </c>
      <c r="M286" s="2">
        <v>7364280</v>
      </c>
      <c r="N286" s="2">
        <v>0</v>
      </c>
      <c r="O286" s="2">
        <f>Tabla1[[#This Row],[Adiciones]]+Tabla1[[#This Row],[Valor Secop]]</f>
        <v>66278520</v>
      </c>
      <c r="P286" s="7">
        <f ca="1">((TODAY()-Tabla1[[#This Row],[Fecha Inicio]])/(Tabla1[[#This Row],[Fecha Terminacion
(Final)]]-Tabla1[[#This Row],[Fecha Inicio]]))</f>
        <v>0.45985401459854014</v>
      </c>
      <c r="Q286" t="s">
        <v>269</v>
      </c>
      <c r="R286" t="s">
        <v>269</v>
      </c>
      <c r="S286" t="s">
        <v>18</v>
      </c>
      <c r="T286" t="s">
        <v>19</v>
      </c>
      <c r="U286" t="s">
        <v>1454</v>
      </c>
    </row>
    <row r="287" spans="1:21" x14ac:dyDescent="0.25">
      <c r="A287">
        <v>290</v>
      </c>
      <c r="B287" t="s">
        <v>1455</v>
      </c>
      <c r="C287" t="s">
        <v>1456</v>
      </c>
      <c r="D287" t="s">
        <v>1458</v>
      </c>
      <c r="E287" t="s">
        <v>17</v>
      </c>
      <c r="F287" t="s">
        <v>1457</v>
      </c>
      <c r="G287" s="1">
        <v>45317</v>
      </c>
      <c r="H287" s="1">
        <v>45320</v>
      </c>
      <c r="I287" s="1">
        <v>45595</v>
      </c>
      <c r="J287">
        <v>0</v>
      </c>
      <c r="K287" s="1">
        <f>Tabla1[[#This Row],[Fecha Terminacion
(Inicial)]]+Tabla1[[#This Row],[Prorrogas]]</f>
        <v>45595</v>
      </c>
      <c r="L287" s="2">
        <v>127091295</v>
      </c>
      <c r="M287" s="2">
        <v>14121255</v>
      </c>
      <c r="N287" s="2">
        <v>0</v>
      </c>
      <c r="O287" s="2">
        <f>Tabla1[[#This Row],[Adiciones]]+Tabla1[[#This Row],[Valor Secop]]</f>
        <v>127091295</v>
      </c>
      <c r="P287" s="7">
        <f ca="1">((TODAY()-Tabla1[[#This Row],[Fecha Inicio]])/(Tabla1[[#This Row],[Fecha Terminacion
(Final)]]-Tabla1[[#This Row],[Fecha Inicio]]))</f>
        <v>0.49090909090909091</v>
      </c>
      <c r="Q287" t="s">
        <v>269</v>
      </c>
      <c r="R287" t="s">
        <v>269</v>
      </c>
      <c r="S287" t="s">
        <v>28</v>
      </c>
      <c r="T287" t="s">
        <v>19</v>
      </c>
      <c r="U287" t="s">
        <v>1459</v>
      </c>
    </row>
    <row r="288" spans="1:21" x14ac:dyDescent="0.25">
      <c r="A288">
        <v>291</v>
      </c>
      <c r="B288" t="s">
        <v>1460</v>
      </c>
      <c r="C288" t="s">
        <v>1461</v>
      </c>
      <c r="D288" t="s">
        <v>1463</v>
      </c>
      <c r="E288" t="s">
        <v>17</v>
      </c>
      <c r="F288" t="s">
        <v>1462</v>
      </c>
      <c r="G288" s="1">
        <v>45317</v>
      </c>
      <c r="H288" s="1">
        <v>45320</v>
      </c>
      <c r="I288" s="1">
        <v>45593</v>
      </c>
      <c r="J288">
        <v>0</v>
      </c>
      <c r="K288" s="1">
        <f>Tabla1[[#This Row],[Fecha Terminacion
(Inicial)]]+Tabla1[[#This Row],[Prorrogas]]</f>
        <v>45593</v>
      </c>
      <c r="L288" s="2">
        <v>80692911</v>
      </c>
      <c r="M288" s="2">
        <v>8965879</v>
      </c>
      <c r="N288" s="2">
        <v>0</v>
      </c>
      <c r="O288" s="2">
        <f>Tabla1[[#This Row],[Adiciones]]+Tabla1[[#This Row],[Valor Secop]]</f>
        <v>80692911</v>
      </c>
      <c r="P288" s="7">
        <f ca="1">((TODAY()-Tabla1[[#This Row],[Fecha Inicio]])/(Tabla1[[#This Row],[Fecha Terminacion
(Final)]]-Tabla1[[#This Row],[Fecha Inicio]]))</f>
        <v>0.49450549450549453</v>
      </c>
      <c r="Q288" t="s">
        <v>513</v>
      </c>
      <c r="R288" t="s">
        <v>513</v>
      </c>
      <c r="S288" t="s">
        <v>18</v>
      </c>
      <c r="T288" t="s">
        <v>19</v>
      </c>
      <c r="U288" t="s">
        <v>1464</v>
      </c>
    </row>
    <row r="289" spans="1:21" x14ac:dyDescent="0.25">
      <c r="A289">
        <v>292</v>
      </c>
      <c r="B289" t="s">
        <v>1465</v>
      </c>
      <c r="C289" t="s">
        <v>1466</v>
      </c>
      <c r="D289" t="s">
        <v>1468</v>
      </c>
      <c r="E289" t="s">
        <v>17</v>
      </c>
      <c r="F289" t="s">
        <v>1467</v>
      </c>
      <c r="G289" s="1">
        <v>45315</v>
      </c>
      <c r="H289" s="1">
        <v>45316</v>
      </c>
      <c r="I289" s="1">
        <v>45574</v>
      </c>
      <c r="J289">
        <v>0</v>
      </c>
      <c r="K289" s="1">
        <f>Tabla1[[#This Row],[Fecha Terminacion
(Inicial)]]+Tabla1[[#This Row],[Prorrogas]]</f>
        <v>45574</v>
      </c>
      <c r="L289" s="2">
        <v>72250000</v>
      </c>
      <c r="M289" s="2">
        <v>8500000</v>
      </c>
      <c r="N289" s="2">
        <v>0</v>
      </c>
      <c r="O289" s="2">
        <f>Tabla1[[#This Row],[Adiciones]]+Tabla1[[#This Row],[Valor Secop]]</f>
        <v>72250000</v>
      </c>
      <c r="P289" s="7">
        <f ca="1">((TODAY()-Tabla1[[#This Row],[Fecha Inicio]])/(Tabla1[[#This Row],[Fecha Terminacion
(Final)]]-Tabla1[[#This Row],[Fecha Inicio]]))</f>
        <v>0.53875968992248058</v>
      </c>
      <c r="Q289" t="s">
        <v>448</v>
      </c>
      <c r="R289" t="s">
        <v>449</v>
      </c>
      <c r="S289" t="s">
        <v>18</v>
      </c>
      <c r="T289" t="s">
        <v>19</v>
      </c>
      <c r="U289" t="s">
        <v>1469</v>
      </c>
    </row>
    <row r="290" spans="1:21" x14ac:dyDescent="0.25">
      <c r="A290">
        <v>293</v>
      </c>
      <c r="B290" t="s">
        <v>1470</v>
      </c>
      <c r="C290" t="s">
        <v>1471</v>
      </c>
      <c r="D290" t="s">
        <v>1473</v>
      </c>
      <c r="E290" t="s">
        <v>17</v>
      </c>
      <c r="F290" t="s">
        <v>1472</v>
      </c>
      <c r="G290" s="1">
        <v>45315</v>
      </c>
      <c r="H290" s="1">
        <v>45316</v>
      </c>
      <c r="I290" s="1">
        <v>45574</v>
      </c>
      <c r="J290">
        <v>0</v>
      </c>
      <c r="K290" s="1">
        <f>Tabla1[[#This Row],[Fecha Terminacion
(Inicial)]]+Tabla1[[#This Row],[Prorrogas]]</f>
        <v>45574</v>
      </c>
      <c r="L290" s="2">
        <v>106250000</v>
      </c>
      <c r="M290" s="2">
        <v>12500000</v>
      </c>
      <c r="N290" s="2">
        <v>0</v>
      </c>
      <c r="O290" s="2">
        <f>Tabla1[[#This Row],[Adiciones]]+Tabla1[[#This Row],[Valor Secop]]</f>
        <v>106250000</v>
      </c>
      <c r="P290" s="7">
        <f ca="1">((TODAY()-Tabla1[[#This Row],[Fecha Inicio]])/(Tabla1[[#This Row],[Fecha Terminacion
(Final)]]-Tabla1[[#This Row],[Fecha Inicio]]))</f>
        <v>0.53875968992248058</v>
      </c>
      <c r="Q290" t="s">
        <v>448</v>
      </c>
      <c r="R290" t="s">
        <v>449</v>
      </c>
      <c r="S290" t="s">
        <v>28</v>
      </c>
      <c r="T290" t="s">
        <v>19</v>
      </c>
      <c r="U290" t="s">
        <v>1474</v>
      </c>
    </row>
    <row r="291" spans="1:21" x14ac:dyDescent="0.25">
      <c r="A291">
        <v>294</v>
      </c>
      <c r="B291" t="s">
        <v>1475</v>
      </c>
      <c r="C291" t="s">
        <v>1476</v>
      </c>
      <c r="D291" t="s">
        <v>1478</v>
      </c>
      <c r="E291" t="s">
        <v>17</v>
      </c>
      <c r="F291" t="s">
        <v>1477</v>
      </c>
      <c r="G291" s="1">
        <v>45317</v>
      </c>
      <c r="H291" s="1">
        <v>45320</v>
      </c>
      <c r="I291" s="1">
        <v>45578</v>
      </c>
      <c r="J291">
        <v>0</v>
      </c>
      <c r="K291" s="1">
        <f>Tabla1[[#This Row],[Fecha Terminacion
(Inicial)]]+Tabla1[[#This Row],[Prorrogas]]</f>
        <v>45578</v>
      </c>
      <c r="L291" s="2">
        <v>119000000</v>
      </c>
      <c r="M291" s="2">
        <v>14000000</v>
      </c>
      <c r="N291" s="2">
        <v>0</v>
      </c>
      <c r="O291" s="2">
        <f>Tabla1[[#This Row],[Adiciones]]+Tabla1[[#This Row],[Valor Secop]]</f>
        <v>119000000</v>
      </c>
      <c r="P291" s="7">
        <f ca="1">((TODAY()-Tabla1[[#This Row],[Fecha Inicio]])/(Tabla1[[#This Row],[Fecha Terminacion
(Final)]]-Tabla1[[#This Row],[Fecha Inicio]]))</f>
        <v>0.52325581395348841</v>
      </c>
      <c r="Q291" t="s">
        <v>26</v>
      </c>
      <c r="R291" t="s">
        <v>26</v>
      </c>
      <c r="S291" t="s">
        <v>28</v>
      </c>
      <c r="T291" t="s">
        <v>19</v>
      </c>
      <c r="U291" t="s">
        <v>1479</v>
      </c>
    </row>
    <row r="292" spans="1:21" x14ac:dyDescent="0.25">
      <c r="A292">
        <v>295</v>
      </c>
      <c r="B292" t="s">
        <v>1480</v>
      </c>
      <c r="C292" t="s">
        <v>1481</v>
      </c>
      <c r="D292" t="s">
        <v>1483</v>
      </c>
      <c r="E292" t="s">
        <v>17</v>
      </c>
      <c r="F292" t="s">
        <v>1482</v>
      </c>
      <c r="G292" s="1">
        <v>45315</v>
      </c>
      <c r="H292" s="1">
        <v>45316</v>
      </c>
      <c r="I292" s="1">
        <v>45574</v>
      </c>
      <c r="J292">
        <v>0</v>
      </c>
      <c r="K292" s="1">
        <f>Tabla1[[#This Row],[Fecha Terminacion
(Inicial)]]+Tabla1[[#This Row],[Prorrogas]]</f>
        <v>45574</v>
      </c>
      <c r="L292" s="2">
        <v>63750000</v>
      </c>
      <c r="M292" s="2">
        <v>7500000</v>
      </c>
      <c r="N292" s="2">
        <v>0</v>
      </c>
      <c r="O292" s="2">
        <f>Tabla1[[#This Row],[Adiciones]]+Tabla1[[#This Row],[Valor Secop]]</f>
        <v>63750000</v>
      </c>
      <c r="P292" s="7">
        <f ca="1">((TODAY()-Tabla1[[#This Row],[Fecha Inicio]])/(Tabla1[[#This Row],[Fecha Terminacion
(Final)]]-Tabla1[[#This Row],[Fecha Inicio]]))</f>
        <v>0.53875968992248058</v>
      </c>
      <c r="Q292" t="s">
        <v>448</v>
      </c>
      <c r="R292" t="s">
        <v>449</v>
      </c>
      <c r="S292" t="s">
        <v>18</v>
      </c>
      <c r="T292" t="s">
        <v>19</v>
      </c>
      <c r="U292" t="s">
        <v>1484</v>
      </c>
    </row>
    <row r="293" spans="1:21" x14ac:dyDescent="0.25">
      <c r="A293">
        <v>296</v>
      </c>
      <c r="B293" t="s">
        <v>1485</v>
      </c>
      <c r="C293" t="s">
        <v>1486</v>
      </c>
      <c r="D293" t="s">
        <v>1488</v>
      </c>
      <c r="E293" t="s">
        <v>17</v>
      </c>
      <c r="F293" t="s">
        <v>1487</v>
      </c>
      <c r="G293" s="1">
        <v>45315</v>
      </c>
      <c r="H293" s="1">
        <v>45316</v>
      </c>
      <c r="I293" s="1">
        <v>45574</v>
      </c>
      <c r="J293">
        <v>0</v>
      </c>
      <c r="K293" s="1">
        <f>Tabla1[[#This Row],[Fecha Terminacion
(Inicial)]]+Tabla1[[#This Row],[Prorrogas]]</f>
        <v>45574</v>
      </c>
      <c r="L293" s="2">
        <v>56872480</v>
      </c>
      <c r="M293" s="2">
        <v>6690880</v>
      </c>
      <c r="N293" s="2">
        <v>0</v>
      </c>
      <c r="O293" s="2">
        <f>Tabla1[[#This Row],[Adiciones]]+Tabla1[[#This Row],[Valor Secop]]</f>
        <v>56872480</v>
      </c>
      <c r="P293" s="7">
        <f ca="1">((TODAY()-Tabla1[[#This Row],[Fecha Inicio]])/(Tabla1[[#This Row],[Fecha Terminacion
(Final)]]-Tabla1[[#This Row],[Fecha Inicio]]))</f>
        <v>0.53875968992248058</v>
      </c>
      <c r="Q293" t="s">
        <v>448</v>
      </c>
      <c r="R293" t="s">
        <v>449</v>
      </c>
      <c r="S293" t="s">
        <v>28</v>
      </c>
      <c r="T293" t="s">
        <v>19</v>
      </c>
      <c r="U293" t="s">
        <v>1489</v>
      </c>
    </row>
    <row r="294" spans="1:21" x14ac:dyDescent="0.25">
      <c r="A294">
        <v>297</v>
      </c>
      <c r="B294" t="s">
        <v>1490</v>
      </c>
      <c r="C294" t="s">
        <v>1491</v>
      </c>
      <c r="D294" t="s">
        <v>1493</v>
      </c>
      <c r="E294" t="s">
        <v>139</v>
      </c>
      <c r="F294" t="s">
        <v>1492</v>
      </c>
      <c r="G294" s="1">
        <v>45320</v>
      </c>
      <c r="H294" s="1">
        <v>45323</v>
      </c>
      <c r="I294" s="1">
        <v>45580</v>
      </c>
      <c r="J294">
        <v>0</v>
      </c>
      <c r="K294" s="1">
        <f>Tabla1[[#This Row],[Fecha Terminacion
(Inicial)]]+Tabla1[[#This Row],[Prorrogas]]</f>
        <v>45580</v>
      </c>
      <c r="L294" s="2">
        <v>110500000</v>
      </c>
      <c r="M294" s="2">
        <v>13000000</v>
      </c>
      <c r="N294" s="2">
        <v>0</v>
      </c>
      <c r="O294" s="2">
        <f>Tabla1[[#This Row],[Adiciones]]+Tabla1[[#This Row],[Valor Secop]]</f>
        <v>110500000</v>
      </c>
      <c r="P294" s="7">
        <f ca="1">((TODAY()-Tabla1[[#This Row],[Fecha Inicio]])/(Tabla1[[#This Row],[Fecha Terminacion
(Final)]]-Tabla1[[#This Row],[Fecha Inicio]]))</f>
        <v>0.51361867704280151</v>
      </c>
      <c r="Q294" t="s">
        <v>555</v>
      </c>
      <c r="R294" t="s">
        <v>555</v>
      </c>
      <c r="S294" t="s">
        <v>18</v>
      </c>
      <c r="T294" t="s">
        <v>19</v>
      </c>
      <c r="U294" t="s">
        <v>1494</v>
      </c>
    </row>
    <row r="295" spans="1:21" x14ac:dyDescent="0.25">
      <c r="A295">
        <v>298</v>
      </c>
      <c r="B295" t="s">
        <v>1495</v>
      </c>
      <c r="C295" t="s">
        <v>1496</v>
      </c>
      <c r="D295" t="s">
        <v>1498</v>
      </c>
      <c r="E295" t="s">
        <v>17</v>
      </c>
      <c r="F295" t="s">
        <v>1497</v>
      </c>
      <c r="G295" s="1">
        <v>45342</v>
      </c>
      <c r="H295" s="1">
        <v>45344</v>
      </c>
      <c r="I295" s="1">
        <v>45602</v>
      </c>
      <c r="J295">
        <v>0</v>
      </c>
      <c r="K295" s="1">
        <f>Tabla1[[#This Row],[Fecha Terminacion
(Inicial)]]+Tabla1[[#This Row],[Prorrogas]]</f>
        <v>45602</v>
      </c>
      <c r="L295" s="2">
        <v>58650000</v>
      </c>
      <c r="M295" s="2">
        <v>6900000</v>
      </c>
      <c r="N295" s="2">
        <v>0</v>
      </c>
      <c r="O295" s="2">
        <f>Tabla1[[#This Row],[Adiciones]]+Tabla1[[#This Row],[Valor Secop]]</f>
        <v>58650000</v>
      </c>
      <c r="P295" s="7">
        <f ca="1">((TODAY()-Tabla1[[#This Row],[Fecha Inicio]])/(Tabla1[[#This Row],[Fecha Terminacion
(Final)]]-Tabla1[[#This Row],[Fecha Inicio]]))</f>
        <v>0.43023255813953487</v>
      </c>
      <c r="Q295" t="s">
        <v>555</v>
      </c>
      <c r="R295" t="s">
        <v>555</v>
      </c>
      <c r="S295" t="s">
        <v>18</v>
      </c>
      <c r="T295" t="s">
        <v>19</v>
      </c>
      <c r="U295" t="s">
        <v>1499</v>
      </c>
    </row>
    <row r="296" spans="1:21" x14ac:dyDescent="0.25">
      <c r="A296">
        <v>299</v>
      </c>
      <c r="B296" t="s">
        <v>1500</v>
      </c>
      <c r="C296" t="s">
        <v>1501</v>
      </c>
      <c r="D296" t="s">
        <v>1503</v>
      </c>
      <c r="E296" t="s">
        <v>17</v>
      </c>
      <c r="F296" t="s">
        <v>1502</v>
      </c>
      <c r="G296" s="1">
        <v>45323</v>
      </c>
      <c r="H296" s="1">
        <v>45327</v>
      </c>
      <c r="I296" s="1">
        <v>45584</v>
      </c>
      <c r="J296">
        <v>0</v>
      </c>
      <c r="K296" s="1">
        <f>Tabla1[[#This Row],[Fecha Terminacion
(Inicial)]]+Tabla1[[#This Row],[Prorrogas]]</f>
        <v>45584</v>
      </c>
      <c r="L296" s="2">
        <v>59500000</v>
      </c>
      <c r="M296" s="2">
        <v>7000000</v>
      </c>
      <c r="N296" s="2">
        <v>0</v>
      </c>
      <c r="O296" s="2">
        <f>Tabla1[[#This Row],[Adiciones]]+Tabla1[[#This Row],[Valor Secop]]</f>
        <v>59500000</v>
      </c>
      <c r="P296" s="7">
        <f ca="1">((TODAY()-Tabla1[[#This Row],[Fecha Inicio]])/(Tabla1[[#This Row],[Fecha Terminacion
(Final)]]-Tabla1[[#This Row],[Fecha Inicio]]))</f>
        <v>0.49805447470817121</v>
      </c>
      <c r="Q296" t="s">
        <v>555</v>
      </c>
      <c r="R296" t="s">
        <v>555</v>
      </c>
      <c r="S296" t="s">
        <v>18</v>
      </c>
      <c r="T296" t="s">
        <v>19</v>
      </c>
      <c r="U296" t="s">
        <v>1504</v>
      </c>
    </row>
    <row r="297" spans="1:21" x14ac:dyDescent="0.25">
      <c r="A297">
        <v>300</v>
      </c>
      <c r="B297" t="s">
        <v>1505</v>
      </c>
      <c r="C297" t="s">
        <v>1506</v>
      </c>
      <c r="D297" t="s">
        <v>1508</v>
      </c>
      <c r="E297" t="s">
        <v>17</v>
      </c>
      <c r="F297" t="s">
        <v>1507</v>
      </c>
      <c r="G297" s="1">
        <v>45315</v>
      </c>
      <c r="H297" s="1">
        <v>45317</v>
      </c>
      <c r="I297" s="1">
        <v>45570</v>
      </c>
      <c r="J297">
        <v>0</v>
      </c>
      <c r="K297" s="1">
        <f>Tabla1[[#This Row],[Fecha Terminacion
(Inicial)]]+Tabla1[[#This Row],[Prorrogas]]</f>
        <v>45570</v>
      </c>
      <c r="L297" s="2">
        <v>48300000</v>
      </c>
      <c r="M297" s="2">
        <v>5796000</v>
      </c>
      <c r="N297" s="2">
        <v>0</v>
      </c>
      <c r="O297" s="2">
        <f>Tabla1[[#This Row],[Adiciones]]+Tabla1[[#This Row],[Valor Secop]]</f>
        <v>48300000</v>
      </c>
      <c r="P297" s="7">
        <f ca="1">((TODAY()-Tabla1[[#This Row],[Fecha Inicio]])/(Tabla1[[#This Row],[Fecha Terminacion
(Final)]]-Tabla1[[#This Row],[Fecha Inicio]]))</f>
        <v>0.54545454545454541</v>
      </c>
      <c r="Q297" t="s">
        <v>26</v>
      </c>
      <c r="R297" t="s">
        <v>79</v>
      </c>
      <c r="S297" t="s">
        <v>18</v>
      </c>
      <c r="T297" t="s">
        <v>19</v>
      </c>
      <c r="U297" t="s">
        <v>1509</v>
      </c>
    </row>
    <row r="298" spans="1:21" x14ac:dyDescent="0.25">
      <c r="A298">
        <v>301</v>
      </c>
      <c r="B298" t="s">
        <v>1510</v>
      </c>
      <c r="C298" t="s">
        <v>1511</v>
      </c>
      <c r="D298" t="s">
        <v>1513</v>
      </c>
      <c r="E298" t="s">
        <v>139</v>
      </c>
      <c r="F298" t="s">
        <v>1512</v>
      </c>
      <c r="G298" s="1">
        <v>45315</v>
      </c>
      <c r="H298" s="1">
        <v>45320</v>
      </c>
      <c r="I298" s="1">
        <v>45578</v>
      </c>
      <c r="J298">
        <v>0</v>
      </c>
      <c r="K298" s="1">
        <f>Tabla1[[#This Row],[Fecha Terminacion
(Inicial)]]+Tabla1[[#This Row],[Prorrogas]]</f>
        <v>45578</v>
      </c>
      <c r="L298" s="2">
        <v>101150000</v>
      </c>
      <c r="M298" s="2">
        <v>11900000</v>
      </c>
      <c r="N298" s="2">
        <v>0</v>
      </c>
      <c r="O298" s="2">
        <f>Tabla1[[#This Row],[Adiciones]]+Tabla1[[#This Row],[Valor Secop]]</f>
        <v>101150000</v>
      </c>
      <c r="P298" s="7">
        <f ca="1">((TODAY()-Tabla1[[#This Row],[Fecha Inicio]])/(Tabla1[[#This Row],[Fecha Terminacion
(Final)]]-Tabla1[[#This Row],[Fecha Inicio]]))</f>
        <v>0.52325581395348841</v>
      </c>
      <c r="Q298" t="s">
        <v>15</v>
      </c>
      <c r="R298" t="s">
        <v>15</v>
      </c>
      <c r="S298" t="s">
        <v>18</v>
      </c>
      <c r="T298" t="s">
        <v>19</v>
      </c>
      <c r="U298" t="s">
        <v>1514</v>
      </c>
    </row>
    <row r="299" spans="1:21" x14ac:dyDescent="0.25">
      <c r="A299">
        <v>302</v>
      </c>
      <c r="B299" t="s">
        <v>1515</v>
      </c>
      <c r="C299" t="s">
        <v>1516</v>
      </c>
      <c r="D299" t="s">
        <v>1518</v>
      </c>
      <c r="E299" t="s">
        <v>17</v>
      </c>
      <c r="F299" t="s">
        <v>1517</v>
      </c>
      <c r="G299" s="1">
        <v>45336</v>
      </c>
      <c r="H299" s="1">
        <v>45337</v>
      </c>
      <c r="I299" s="1">
        <v>45610</v>
      </c>
      <c r="J299">
        <v>0</v>
      </c>
      <c r="K299" s="1">
        <f>Tabla1[[#This Row],[Fecha Terminacion
(Inicial)]]+Tabla1[[#This Row],[Prorrogas]]</f>
        <v>45610</v>
      </c>
      <c r="L299" s="2">
        <v>72000000</v>
      </c>
      <c r="M299" s="2">
        <v>12720000</v>
      </c>
      <c r="N299" s="2">
        <v>0</v>
      </c>
      <c r="O299" s="2">
        <f>Tabla1[[#This Row],[Adiciones]]+Tabla1[[#This Row],[Valor Secop]]</f>
        <v>72000000</v>
      </c>
      <c r="P299" s="7">
        <f ca="1">((TODAY()-Tabla1[[#This Row],[Fecha Inicio]])/(Tabla1[[#This Row],[Fecha Terminacion
(Final)]]-Tabla1[[#This Row],[Fecha Inicio]]))</f>
        <v>0.43223443223443225</v>
      </c>
      <c r="Q299" t="s">
        <v>26</v>
      </c>
      <c r="R299" t="s">
        <v>477</v>
      </c>
      <c r="S299" t="s">
        <v>28</v>
      </c>
      <c r="T299" t="s">
        <v>19</v>
      </c>
      <c r="U299" t="s">
        <v>1519</v>
      </c>
    </row>
    <row r="300" spans="1:21" x14ac:dyDescent="0.25">
      <c r="A300">
        <v>303</v>
      </c>
      <c r="B300" t="s">
        <v>1520</v>
      </c>
      <c r="C300" t="s">
        <v>1521</v>
      </c>
      <c r="D300" t="s">
        <v>1523</v>
      </c>
      <c r="E300" t="s">
        <v>200</v>
      </c>
      <c r="F300" t="s">
        <v>1522</v>
      </c>
      <c r="G300" s="1">
        <v>45316</v>
      </c>
      <c r="H300" s="1">
        <v>45320</v>
      </c>
      <c r="I300" s="1">
        <v>45593</v>
      </c>
      <c r="J300">
        <v>0</v>
      </c>
      <c r="K300" s="1">
        <f>Tabla1[[#This Row],[Fecha Terminacion
(Inicial)]]+Tabla1[[#This Row],[Prorrogas]]</f>
        <v>45593</v>
      </c>
      <c r="L300" s="2">
        <v>114480000</v>
      </c>
      <c r="M300" s="2">
        <v>8000000</v>
      </c>
      <c r="N300" s="2">
        <v>0</v>
      </c>
      <c r="O300" s="2">
        <f>Tabla1[[#This Row],[Adiciones]]+Tabla1[[#This Row],[Valor Secop]]</f>
        <v>114480000</v>
      </c>
      <c r="P300" s="7">
        <f ca="1">((TODAY()-Tabla1[[#This Row],[Fecha Inicio]])/(Tabla1[[#This Row],[Fecha Terminacion
(Final)]]-Tabla1[[#This Row],[Fecha Inicio]]))</f>
        <v>0.49450549450549453</v>
      </c>
      <c r="Q300" t="s">
        <v>26</v>
      </c>
      <c r="R300" t="s">
        <v>477</v>
      </c>
      <c r="S300" t="s">
        <v>28</v>
      </c>
      <c r="T300" t="s">
        <v>19</v>
      </c>
      <c r="U300" t="s">
        <v>1524</v>
      </c>
    </row>
    <row r="301" spans="1:21" x14ac:dyDescent="0.25">
      <c r="A301">
        <v>304</v>
      </c>
      <c r="B301" t="s">
        <v>1525</v>
      </c>
      <c r="C301" t="s">
        <v>1526</v>
      </c>
      <c r="D301" t="s">
        <v>1528</v>
      </c>
      <c r="E301" t="s">
        <v>139</v>
      </c>
      <c r="F301" t="s">
        <v>1527</v>
      </c>
      <c r="G301" s="1">
        <v>45315</v>
      </c>
      <c r="H301" s="1">
        <v>45316</v>
      </c>
      <c r="I301" s="1">
        <v>45574</v>
      </c>
      <c r="J301">
        <v>0</v>
      </c>
      <c r="K301" s="1">
        <f>Tabla1[[#This Row],[Fecha Terminacion
(Inicial)]]+Tabla1[[#This Row],[Prorrogas]]</f>
        <v>45574</v>
      </c>
      <c r="L301" s="2">
        <v>76003209</v>
      </c>
      <c r="M301" s="2">
        <v>8941554</v>
      </c>
      <c r="N301" s="2">
        <v>0</v>
      </c>
      <c r="O301" s="2">
        <f>Tabla1[[#This Row],[Adiciones]]+Tabla1[[#This Row],[Valor Secop]]</f>
        <v>76003209</v>
      </c>
      <c r="P301" s="7">
        <f ca="1">((TODAY()-Tabla1[[#This Row],[Fecha Inicio]])/(Tabla1[[#This Row],[Fecha Terminacion
(Final)]]-Tabla1[[#This Row],[Fecha Inicio]]))</f>
        <v>0.53875968992248058</v>
      </c>
      <c r="Q301" t="s">
        <v>26</v>
      </c>
      <c r="R301" t="s">
        <v>27</v>
      </c>
      <c r="S301" t="s">
        <v>18</v>
      </c>
      <c r="T301" t="s">
        <v>19</v>
      </c>
      <c r="U301" t="s">
        <v>1529</v>
      </c>
    </row>
    <row r="302" spans="1:21" x14ac:dyDescent="0.25">
      <c r="A302">
        <v>305</v>
      </c>
      <c r="B302" t="s">
        <v>1530</v>
      </c>
      <c r="C302" t="s">
        <v>1531</v>
      </c>
      <c r="D302" t="s">
        <v>1528</v>
      </c>
      <c r="E302" t="s">
        <v>139</v>
      </c>
      <c r="F302" t="s">
        <v>1532</v>
      </c>
      <c r="G302" s="1">
        <v>45315</v>
      </c>
      <c r="H302" s="1">
        <v>45316</v>
      </c>
      <c r="I302" s="1">
        <v>45574</v>
      </c>
      <c r="J302">
        <v>0</v>
      </c>
      <c r="K302" s="1">
        <f>Tabla1[[#This Row],[Fecha Terminacion
(Inicial)]]+Tabla1[[#This Row],[Prorrogas]]</f>
        <v>45574</v>
      </c>
      <c r="L302" s="2">
        <v>76003209</v>
      </c>
      <c r="M302" s="2">
        <v>8941554</v>
      </c>
      <c r="N302" s="2">
        <v>0</v>
      </c>
      <c r="O302" s="2">
        <f>Tabla1[[#This Row],[Adiciones]]+Tabla1[[#This Row],[Valor Secop]]</f>
        <v>76003209</v>
      </c>
      <c r="P302" s="7">
        <f ca="1">((TODAY()-Tabla1[[#This Row],[Fecha Inicio]])/(Tabla1[[#This Row],[Fecha Terminacion
(Final)]]-Tabla1[[#This Row],[Fecha Inicio]]))</f>
        <v>0.53875968992248058</v>
      </c>
      <c r="Q302" t="s">
        <v>26</v>
      </c>
      <c r="R302" t="s">
        <v>27</v>
      </c>
      <c r="S302" t="s">
        <v>28</v>
      </c>
      <c r="T302" t="s">
        <v>19</v>
      </c>
      <c r="U302" t="s">
        <v>1533</v>
      </c>
    </row>
    <row r="303" spans="1:21" x14ac:dyDescent="0.25">
      <c r="A303">
        <v>306</v>
      </c>
      <c r="B303" t="s">
        <v>1534</v>
      </c>
      <c r="C303" t="s">
        <v>1535</v>
      </c>
      <c r="D303" t="s">
        <v>594</v>
      </c>
      <c r="E303" t="s">
        <v>17</v>
      </c>
      <c r="F303" t="s">
        <v>1536</v>
      </c>
      <c r="G303" s="1">
        <v>45315</v>
      </c>
      <c r="H303" s="1">
        <v>45316</v>
      </c>
      <c r="I303" s="1">
        <v>45574</v>
      </c>
      <c r="J303">
        <v>0</v>
      </c>
      <c r="K303" s="1">
        <f>Tabla1[[#This Row],[Fecha Terminacion
(Inicial)]]+Tabla1[[#This Row],[Prorrogas]]</f>
        <v>45574</v>
      </c>
      <c r="L303" s="2">
        <v>38102848</v>
      </c>
      <c r="M303" s="2">
        <v>4482688</v>
      </c>
      <c r="N303" s="2">
        <v>0</v>
      </c>
      <c r="O303" s="2">
        <f>Tabla1[[#This Row],[Adiciones]]+Tabla1[[#This Row],[Valor Secop]]</f>
        <v>38102848</v>
      </c>
      <c r="P303" s="7">
        <f ca="1">((TODAY()-Tabla1[[#This Row],[Fecha Inicio]])/(Tabla1[[#This Row],[Fecha Terminacion
(Final)]]-Tabla1[[#This Row],[Fecha Inicio]]))</f>
        <v>0.53875968992248058</v>
      </c>
      <c r="Q303" t="s">
        <v>15</v>
      </c>
      <c r="R303" t="s">
        <v>402</v>
      </c>
      <c r="S303" t="s">
        <v>18</v>
      </c>
      <c r="T303" t="s">
        <v>19</v>
      </c>
      <c r="U303" t="s">
        <v>1537</v>
      </c>
    </row>
    <row r="304" spans="1:21" x14ac:dyDescent="0.25">
      <c r="A304">
        <v>307</v>
      </c>
      <c r="B304" t="s">
        <v>1538</v>
      </c>
      <c r="C304" t="s">
        <v>1539</v>
      </c>
      <c r="D304" t="s">
        <v>1541</v>
      </c>
      <c r="E304" t="s">
        <v>17</v>
      </c>
      <c r="F304" t="s">
        <v>1540</v>
      </c>
      <c r="G304" s="1">
        <v>45337</v>
      </c>
      <c r="H304" s="1">
        <v>45338</v>
      </c>
      <c r="I304" s="1">
        <v>45590</v>
      </c>
      <c r="J304">
        <v>0</v>
      </c>
      <c r="K304" s="1">
        <f>Tabla1[[#This Row],[Fecha Terminacion
(Inicial)]]+Tabla1[[#This Row],[Prorrogas]]</f>
        <v>45590</v>
      </c>
      <c r="L304" s="2">
        <v>58800000</v>
      </c>
      <c r="M304" s="2">
        <v>7056000</v>
      </c>
      <c r="N304" s="2">
        <v>0</v>
      </c>
      <c r="O304" s="2">
        <f>Tabla1[[#This Row],[Adiciones]]+Tabla1[[#This Row],[Valor Secop]]</f>
        <v>58800000</v>
      </c>
      <c r="P304" s="7">
        <f ca="1">((TODAY()-Tabla1[[#This Row],[Fecha Inicio]])/(Tabla1[[#This Row],[Fecha Terminacion
(Final)]]-Tabla1[[#This Row],[Fecha Inicio]]))</f>
        <v>0.4642857142857143</v>
      </c>
      <c r="Q304" t="s">
        <v>26</v>
      </c>
      <c r="R304" t="s">
        <v>79</v>
      </c>
      <c r="S304" t="s">
        <v>18</v>
      </c>
      <c r="T304" t="s">
        <v>19</v>
      </c>
      <c r="U304" t="s">
        <v>1542</v>
      </c>
    </row>
    <row r="305" spans="1:21" x14ac:dyDescent="0.25">
      <c r="A305">
        <v>308</v>
      </c>
      <c r="B305" t="s">
        <v>1543</v>
      </c>
      <c r="C305" t="s">
        <v>1544</v>
      </c>
      <c r="D305" t="s">
        <v>1546</v>
      </c>
      <c r="E305" t="s">
        <v>17</v>
      </c>
      <c r="F305" t="s">
        <v>1545</v>
      </c>
      <c r="G305" s="1">
        <v>45327</v>
      </c>
      <c r="H305" s="1">
        <v>45328</v>
      </c>
      <c r="I305" s="1">
        <v>45585</v>
      </c>
      <c r="J305">
        <v>0</v>
      </c>
      <c r="K305" s="1">
        <f>Tabla1[[#This Row],[Fecha Terminacion
(Inicial)]]+Tabla1[[#This Row],[Prorrogas]]</f>
        <v>45585</v>
      </c>
      <c r="L305" s="2">
        <v>38104973</v>
      </c>
      <c r="M305" s="2">
        <v>4482938</v>
      </c>
      <c r="N305" s="2">
        <v>0</v>
      </c>
      <c r="O305" s="2">
        <f>Tabla1[[#This Row],[Adiciones]]+Tabla1[[#This Row],[Valor Secop]]</f>
        <v>38104973</v>
      </c>
      <c r="P305" s="7">
        <f ca="1">((TODAY()-Tabla1[[#This Row],[Fecha Inicio]])/(Tabla1[[#This Row],[Fecha Terminacion
(Final)]]-Tabla1[[#This Row],[Fecha Inicio]]))</f>
        <v>0.49416342412451364</v>
      </c>
      <c r="Q305" t="s">
        <v>15</v>
      </c>
      <c r="R305" t="s">
        <v>1162</v>
      </c>
      <c r="S305" t="s">
        <v>18</v>
      </c>
      <c r="T305" t="s">
        <v>19</v>
      </c>
      <c r="U305" t="s">
        <v>1547</v>
      </c>
    </row>
    <row r="306" spans="1:21" x14ac:dyDescent="0.25">
      <c r="A306">
        <v>309</v>
      </c>
      <c r="B306" t="s">
        <v>1548</v>
      </c>
      <c r="C306" t="s">
        <v>1549</v>
      </c>
      <c r="D306" t="s">
        <v>1551</v>
      </c>
      <c r="E306" t="s">
        <v>17</v>
      </c>
      <c r="F306" t="s">
        <v>1550</v>
      </c>
      <c r="G306" s="1">
        <v>45315</v>
      </c>
      <c r="H306" s="1">
        <v>45316</v>
      </c>
      <c r="I306" s="1">
        <v>45589</v>
      </c>
      <c r="J306">
        <v>0</v>
      </c>
      <c r="K306" s="1">
        <f>Tabla1[[#This Row],[Fecha Terminacion
(Inicial)]]+Tabla1[[#This Row],[Prorrogas]]</f>
        <v>45589</v>
      </c>
      <c r="L306" s="2">
        <v>63504000</v>
      </c>
      <c r="M306" s="2">
        <v>7056000</v>
      </c>
      <c r="N306" s="2">
        <v>0</v>
      </c>
      <c r="O306" s="2">
        <f>Tabla1[[#This Row],[Adiciones]]+Tabla1[[#This Row],[Valor Secop]]</f>
        <v>63504000</v>
      </c>
      <c r="P306" s="7">
        <f ca="1">((TODAY()-Tabla1[[#This Row],[Fecha Inicio]])/(Tabla1[[#This Row],[Fecha Terminacion
(Final)]]-Tabla1[[#This Row],[Fecha Inicio]]))</f>
        <v>0.50915750915750912</v>
      </c>
      <c r="Q306" t="s">
        <v>269</v>
      </c>
      <c r="R306" t="s">
        <v>269</v>
      </c>
      <c r="S306" t="s">
        <v>18</v>
      </c>
      <c r="T306" t="s">
        <v>19</v>
      </c>
      <c r="U306" t="s">
        <v>1552</v>
      </c>
    </row>
    <row r="307" spans="1:21" x14ac:dyDescent="0.25">
      <c r="A307">
        <v>310</v>
      </c>
      <c r="B307" t="s">
        <v>1553</v>
      </c>
      <c r="C307" t="s">
        <v>1554</v>
      </c>
      <c r="D307" t="s">
        <v>1556</v>
      </c>
      <c r="E307" t="s">
        <v>17</v>
      </c>
      <c r="F307" t="s">
        <v>1555</v>
      </c>
      <c r="G307" s="1">
        <v>45316</v>
      </c>
      <c r="H307" s="1">
        <v>45317</v>
      </c>
      <c r="I307" s="1">
        <v>45590</v>
      </c>
      <c r="J307">
        <v>0</v>
      </c>
      <c r="K307" s="1">
        <f>Tabla1[[#This Row],[Fecha Terminacion
(Inicial)]]+Tabla1[[#This Row],[Prorrogas]]</f>
        <v>45590</v>
      </c>
      <c r="L307" s="2">
        <v>87480000</v>
      </c>
      <c r="M307" s="2">
        <v>9720000</v>
      </c>
      <c r="N307" s="2">
        <v>0</v>
      </c>
      <c r="O307" s="2">
        <f>Tabla1[[#This Row],[Adiciones]]+Tabla1[[#This Row],[Valor Secop]]</f>
        <v>87480000</v>
      </c>
      <c r="P307" s="7">
        <f ca="1">((TODAY()-Tabla1[[#This Row],[Fecha Inicio]])/(Tabla1[[#This Row],[Fecha Terminacion
(Final)]]-Tabla1[[#This Row],[Fecha Inicio]]))</f>
        <v>0.50549450549450547</v>
      </c>
      <c r="Q307" t="s">
        <v>26</v>
      </c>
      <c r="R307" t="s">
        <v>477</v>
      </c>
      <c r="S307" t="s">
        <v>28</v>
      </c>
      <c r="T307" t="s">
        <v>19</v>
      </c>
      <c r="U307" t="s">
        <v>1557</v>
      </c>
    </row>
    <row r="308" spans="1:21" x14ac:dyDescent="0.25">
      <c r="A308">
        <v>311</v>
      </c>
      <c r="B308" t="s">
        <v>1558</v>
      </c>
      <c r="C308" t="s">
        <v>1559</v>
      </c>
      <c r="D308" t="s">
        <v>1561</v>
      </c>
      <c r="E308" t="s">
        <v>17</v>
      </c>
      <c r="F308" t="s">
        <v>1560</v>
      </c>
      <c r="G308" s="1">
        <v>45316</v>
      </c>
      <c r="H308" s="1">
        <v>45321</v>
      </c>
      <c r="I308" s="1">
        <v>45579</v>
      </c>
      <c r="J308">
        <v>0</v>
      </c>
      <c r="K308" s="1">
        <f>Tabla1[[#This Row],[Fecha Terminacion
(Inicial)]]+Tabla1[[#This Row],[Prorrogas]]</f>
        <v>45579</v>
      </c>
      <c r="L308" s="2">
        <v>74800000</v>
      </c>
      <c r="M308" s="2">
        <v>8800000</v>
      </c>
      <c r="N308" s="2">
        <v>0</v>
      </c>
      <c r="O308" s="2">
        <f>Tabla1[[#This Row],[Adiciones]]+Tabla1[[#This Row],[Valor Secop]]</f>
        <v>74800000</v>
      </c>
      <c r="P308" s="7">
        <f ca="1">((TODAY()-Tabla1[[#This Row],[Fecha Inicio]])/(Tabla1[[#This Row],[Fecha Terminacion
(Final)]]-Tabla1[[#This Row],[Fecha Inicio]]))</f>
        <v>0.51937984496124034</v>
      </c>
      <c r="Q308" t="s">
        <v>448</v>
      </c>
      <c r="R308" t="s">
        <v>449</v>
      </c>
      <c r="S308" t="s">
        <v>18</v>
      </c>
      <c r="T308" t="s">
        <v>19</v>
      </c>
      <c r="U308" t="s">
        <v>1562</v>
      </c>
    </row>
    <row r="309" spans="1:21" x14ac:dyDescent="0.25">
      <c r="A309">
        <v>312</v>
      </c>
      <c r="B309" t="s">
        <v>1563</v>
      </c>
      <c r="C309" t="s">
        <v>1564</v>
      </c>
      <c r="D309" t="s">
        <v>1566</v>
      </c>
      <c r="E309" t="s">
        <v>139</v>
      </c>
      <c r="F309" t="s">
        <v>1565</v>
      </c>
      <c r="G309" s="1">
        <v>45315</v>
      </c>
      <c r="H309" s="1">
        <v>45316</v>
      </c>
      <c r="I309" s="1">
        <v>45574</v>
      </c>
      <c r="J309">
        <v>0</v>
      </c>
      <c r="K309" s="1">
        <f>Tabla1[[#This Row],[Fecha Terminacion
(Inicial)]]+Tabla1[[#This Row],[Prorrogas]]</f>
        <v>45574</v>
      </c>
      <c r="L309" s="2">
        <v>83921724</v>
      </c>
      <c r="M309" s="2">
        <v>9873144</v>
      </c>
      <c r="N309" s="2">
        <v>0</v>
      </c>
      <c r="O309" s="2">
        <f>Tabla1[[#This Row],[Adiciones]]+Tabla1[[#This Row],[Valor Secop]]</f>
        <v>83921724</v>
      </c>
      <c r="P309" s="7">
        <f ca="1">((TODAY()-Tabla1[[#This Row],[Fecha Inicio]])/(Tabla1[[#This Row],[Fecha Terminacion
(Final)]]-Tabla1[[#This Row],[Fecha Inicio]]))</f>
        <v>0.53875968992248058</v>
      </c>
      <c r="Q309" t="s">
        <v>258</v>
      </c>
      <c r="R309" t="s">
        <v>258</v>
      </c>
      <c r="S309" t="s">
        <v>18</v>
      </c>
      <c r="T309" t="s">
        <v>19</v>
      </c>
      <c r="U309" t="s">
        <v>1567</v>
      </c>
    </row>
    <row r="310" spans="1:21" x14ac:dyDescent="0.25">
      <c r="A310">
        <v>313</v>
      </c>
      <c r="B310" t="s">
        <v>1568</v>
      </c>
      <c r="C310" t="s">
        <v>1569</v>
      </c>
      <c r="D310" t="s">
        <v>1571</v>
      </c>
      <c r="E310" t="s">
        <v>17</v>
      </c>
      <c r="F310" t="s">
        <v>1570</v>
      </c>
      <c r="G310" s="1">
        <v>45337</v>
      </c>
      <c r="H310" s="1">
        <v>45338</v>
      </c>
      <c r="I310" s="1">
        <v>45611</v>
      </c>
      <c r="J310">
        <v>0</v>
      </c>
      <c r="K310" s="1">
        <f>Tabla1[[#This Row],[Fecha Terminacion
(Inicial)]]+Tabla1[[#This Row],[Prorrogas]]</f>
        <v>45611</v>
      </c>
      <c r="L310" s="2">
        <v>31142718</v>
      </c>
      <c r="M310" s="2">
        <v>3460302</v>
      </c>
      <c r="N310" s="2">
        <v>0</v>
      </c>
      <c r="O310" s="2">
        <f>Tabla1[[#This Row],[Adiciones]]+Tabla1[[#This Row],[Valor Secop]]</f>
        <v>31142718</v>
      </c>
      <c r="P310" s="7">
        <f ca="1">((TODAY()-Tabla1[[#This Row],[Fecha Inicio]])/(Tabla1[[#This Row],[Fecha Terminacion
(Final)]]-Tabla1[[#This Row],[Fecha Inicio]]))</f>
        <v>0.42857142857142855</v>
      </c>
      <c r="Q310" t="s">
        <v>15</v>
      </c>
      <c r="R310" t="s">
        <v>1162</v>
      </c>
      <c r="S310" t="s">
        <v>18</v>
      </c>
      <c r="T310" t="s">
        <v>19</v>
      </c>
      <c r="U310" t="s">
        <v>1572</v>
      </c>
    </row>
    <row r="311" spans="1:21" x14ac:dyDescent="0.25">
      <c r="A311">
        <v>314</v>
      </c>
      <c r="B311" t="s">
        <v>1573</v>
      </c>
      <c r="C311" t="s">
        <v>1574</v>
      </c>
      <c r="D311" t="s">
        <v>1576</v>
      </c>
      <c r="E311" t="s">
        <v>17</v>
      </c>
      <c r="F311" t="s">
        <v>1575</v>
      </c>
      <c r="G311" s="1">
        <v>45316</v>
      </c>
      <c r="H311" s="1">
        <v>45316</v>
      </c>
      <c r="I311" s="1">
        <v>45589</v>
      </c>
      <c r="J311">
        <v>0</v>
      </c>
      <c r="K311" s="1">
        <f>Tabla1[[#This Row],[Fecha Terminacion
(Inicial)]]+Tabla1[[#This Row],[Prorrogas]]</f>
        <v>45589</v>
      </c>
      <c r="L311" s="2">
        <v>100800000</v>
      </c>
      <c r="M311" s="2">
        <v>11200000</v>
      </c>
      <c r="N311" s="2">
        <v>0</v>
      </c>
      <c r="O311" s="2">
        <f>Tabla1[[#This Row],[Adiciones]]+Tabla1[[#This Row],[Valor Secop]]</f>
        <v>100800000</v>
      </c>
      <c r="P311" s="7">
        <f ca="1">((TODAY()-Tabla1[[#This Row],[Fecha Inicio]])/(Tabla1[[#This Row],[Fecha Terminacion
(Final)]]-Tabla1[[#This Row],[Fecha Inicio]]))</f>
        <v>0.50915750915750912</v>
      </c>
      <c r="Q311" t="s">
        <v>150</v>
      </c>
      <c r="R311" t="s">
        <v>151</v>
      </c>
      <c r="S311" t="s">
        <v>28</v>
      </c>
      <c r="T311" t="s">
        <v>19</v>
      </c>
      <c r="U311" t="s">
        <v>1577</v>
      </c>
    </row>
    <row r="312" spans="1:21" x14ac:dyDescent="0.25">
      <c r="A312">
        <v>315</v>
      </c>
      <c r="B312" t="s">
        <v>1578</v>
      </c>
      <c r="C312" t="s">
        <v>1579</v>
      </c>
      <c r="D312" t="s">
        <v>1581</v>
      </c>
      <c r="E312" t="s">
        <v>17</v>
      </c>
      <c r="F312" t="s">
        <v>1580</v>
      </c>
      <c r="G312" s="1">
        <v>45315</v>
      </c>
      <c r="H312" s="1">
        <v>45316</v>
      </c>
      <c r="I312" s="1">
        <v>45589</v>
      </c>
      <c r="J312">
        <v>0</v>
      </c>
      <c r="K312" s="1">
        <f>Tabla1[[#This Row],[Fecha Terminacion
(Inicial)]]+Tabla1[[#This Row],[Prorrogas]]</f>
        <v>45589</v>
      </c>
      <c r="L312" s="2">
        <v>90720000</v>
      </c>
      <c r="M312" s="2">
        <v>10080000</v>
      </c>
      <c r="N312" s="2">
        <v>0</v>
      </c>
      <c r="O312" s="2">
        <f>Tabla1[[#This Row],[Adiciones]]+Tabla1[[#This Row],[Valor Secop]]</f>
        <v>90720000</v>
      </c>
      <c r="P312" s="7">
        <f ca="1">((TODAY()-Tabla1[[#This Row],[Fecha Inicio]])/(Tabla1[[#This Row],[Fecha Terminacion
(Final)]]-Tabla1[[#This Row],[Fecha Inicio]]))</f>
        <v>0.50915750915750912</v>
      </c>
      <c r="Q312" t="s">
        <v>150</v>
      </c>
      <c r="R312" t="s">
        <v>151</v>
      </c>
      <c r="S312" t="s">
        <v>18</v>
      </c>
      <c r="T312" t="s">
        <v>19</v>
      </c>
      <c r="U312" t="s">
        <v>1582</v>
      </c>
    </row>
    <row r="313" spans="1:21" x14ac:dyDescent="0.25">
      <c r="A313">
        <v>316</v>
      </c>
      <c r="B313" t="s">
        <v>1583</v>
      </c>
      <c r="C313" t="s">
        <v>1584</v>
      </c>
      <c r="D313" t="s">
        <v>1586</v>
      </c>
      <c r="E313" t="s">
        <v>17</v>
      </c>
      <c r="F313" t="s">
        <v>1585</v>
      </c>
      <c r="G313" s="1">
        <v>45315</v>
      </c>
      <c r="H313" s="1">
        <v>45316</v>
      </c>
      <c r="I313" s="1">
        <v>45575</v>
      </c>
      <c r="J313">
        <v>0</v>
      </c>
      <c r="K313" s="1">
        <f>Tabla1[[#This Row],[Fecha Terminacion
(Inicial)]]+Tabla1[[#This Row],[Prorrogas]]</f>
        <v>45575</v>
      </c>
      <c r="L313" s="2">
        <v>47076400</v>
      </c>
      <c r="M313" s="2">
        <v>5538400</v>
      </c>
      <c r="N313" s="2">
        <v>0</v>
      </c>
      <c r="O313" s="2">
        <f>Tabla1[[#This Row],[Adiciones]]+Tabla1[[#This Row],[Valor Secop]]</f>
        <v>47076400</v>
      </c>
      <c r="P313" s="7">
        <f ca="1">((TODAY()-Tabla1[[#This Row],[Fecha Inicio]])/(Tabla1[[#This Row],[Fecha Terminacion
(Final)]]-Tabla1[[#This Row],[Fecha Inicio]]))</f>
        <v>0.53667953667953672</v>
      </c>
      <c r="Q313" t="s">
        <v>15</v>
      </c>
      <c r="R313" t="s">
        <v>402</v>
      </c>
      <c r="S313" t="s">
        <v>28</v>
      </c>
      <c r="T313" t="s">
        <v>19</v>
      </c>
      <c r="U313" t="s">
        <v>1587</v>
      </c>
    </row>
    <row r="314" spans="1:21" x14ac:dyDescent="0.25">
      <c r="A314">
        <v>317</v>
      </c>
      <c r="B314" t="s">
        <v>1588</v>
      </c>
      <c r="C314" t="s">
        <v>1589</v>
      </c>
      <c r="D314" t="s">
        <v>1591</v>
      </c>
      <c r="E314" t="s">
        <v>17</v>
      </c>
      <c r="F314" t="s">
        <v>1590</v>
      </c>
      <c r="G314" s="1">
        <v>45316</v>
      </c>
      <c r="H314" s="1">
        <v>45316</v>
      </c>
      <c r="I314" s="1">
        <v>45589</v>
      </c>
      <c r="J314">
        <v>0</v>
      </c>
      <c r="K314" s="1">
        <f>Tabla1[[#This Row],[Fecha Terminacion
(Inicial)]]+Tabla1[[#This Row],[Prorrogas]]</f>
        <v>45589</v>
      </c>
      <c r="L314" s="2">
        <v>85500000</v>
      </c>
      <c r="M314" s="2">
        <v>9500000</v>
      </c>
      <c r="N314" s="2">
        <v>0</v>
      </c>
      <c r="O314" s="2">
        <f>Tabla1[[#This Row],[Adiciones]]+Tabla1[[#This Row],[Valor Secop]]</f>
        <v>85500000</v>
      </c>
      <c r="P314" s="7">
        <f ca="1">((TODAY()-Tabla1[[#This Row],[Fecha Inicio]])/(Tabla1[[#This Row],[Fecha Terminacion
(Final)]]-Tabla1[[#This Row],[Fecha Inicio]]))</f>
        <v>0.50915750915750912</v>
      </c>
      <c r="Q314" t="s">
        <v>150</v>
      </c>
      <c r="R314" t="s">
        <v>151</v>
      </c>
      <c r="S314" t="s">
        <v>18</v>
      </c>
      <c r="T314" t="s">
        <v>19</v>
      </c>
      <c r="U314" t="s">
        <v>1592</v>
      </c>
    </row>
    <row r="315" spans="1:21" x14ac:dyDescent="0.25">
      <c r="A315">
        <v>318</v>
      </c>
      <c r="B315" t="s">
        <v>1593</v>
      </c>
      <c r="C315" t="s">
        <v>1594</v>
      </c>
      <c r="D315" t="s">
        <v>1596</v>
      </c>
      <c r="E315" t="s">
        <v>17</v>
      </c>
      <c r="F315" t="s">
        <v>1595</v>
      </c>
      <c r="G315" s="1">
        <v>45316</v>
      </c>
      <c r="H315" s="1">
        <v>45317</v>
      </c>
      <c r="I315" s="1">
        <v>45575</v>
      </c>
      <c r="J315">
        <v>0</v>
      </c>
      <c r="K315" s="1">
        <f>Tabla1[[#This Row],[Fecha Terminacion
(Inicial)]]+Tabla1[[#This Row],[Prorrogas]]</f>
        <v>45575</v>
      </c>
      <c r="L315" s="2">
        <v>50809601</v>
      </c>
      <c r="M315" s="2">
        <v>5977600</v>
      </c>
      <c r="N315" s="2">
        <v>0</v>
      </c>
      <c r="O315" s="2">
        <f>Tabla1[[#This Row],[Adiciones]]+Tabla1[[#This Row],[Valor Secop]]</f>
        <v>50809601</v>
      </c>
      <c r="P315" s="7">
        <f ca="1">((TODAY()-Tabla1[[#This Row],[Fecha Inicio]])/(Tabla1[[#This Row],[Fecha Terminacion
(Final)]]-Tabla1[[#This Row],[Fecha Inicio]]))</f>
        <v>0.53488372093023251</v>
      </c>
      <c r="Q315" t="s">
        <v>357</v>
      </c>
      <c r="R315" t="s">
        <v>983</v>
      </c>
      <c r="S315" t="s">
        <v>28</v>
      </c>
      <c r="T315" t="s">
        <v>19</v>
      </c>
      <c r="U315" t="s">
        <v>1597</v>
      </c>
    </row>
    <row r="316" spans="1:21" x14ac:dyDescent="0.25">
      <c r="A316">
        <v>319</v>
      </c>
      <c r="B316" t="s">
        <v>1598</v>
      </c>
      <c r="C316" t="s">
        <v>1599</v>
      </c>
      <c r="D316" t="s">
        <v>1601</v>
      </c>
      <c r="E316" t="s">
        <v>17</v>
      </c>
      <c r="F316" t="s">
        <v>1600</v>
      </c>
      <c r="G316" s="1">
        <v>45315</v>
      </c>
      <c r="H316" s="1">
        <v>45316</v>
      </c>
      <c r="I316" s="1">
        <v>45589</v>
      </c>
      <c r="J316">
        <v>0</v>
      </c>
      <c r="K316" s="1">
        <f>Tabla1[[#This Row],[Fecha Terminacion
(Inicial)]]+Tabla1[[#This Row],[Prorrogas]]</f>
        <v>45589</v>
      </c>
      <c r="L316" s="2">
        <v>60519663</v>
      </c>
      <c r="M316" s="2">
        <v>6724407</v>
      </c>
      <c r="N316" s="2">
        <v>0</v>
      </c>
      <c r="O316" s="2">
        <f>Tabla1[[#This Row],[Adiciones]]+Tabla1[[#This Row],[Valor Secop]]</f>
        <v>60519663</v>
      </c>
      <c r="P316" s="7">
        <f ca="1">((TODAY()-Tabla1[[#This Row],[Fecha Inicio]])/(Tabla1[[#This Row],[Fecha Terminacion
(Final)]]-Tabla1[[#This Row],[Fecha Inicio]]))</f>
        <v>0.50915750915750912</v>
      </c>
      <c r="Q316" t="s">
        <v>357</v>
      </c>
      <c r="R316" t="s">
        <v>616</v>
      </c>
      <c r="S316" t="s">
        <v>18</v>
      </c>
      <c r="T316" t="s">
        <v>19</v>
      </c>
      <c r="U316" t="s">
        <v>1602</v>
      </c>
    </row>
    <row r="317" spans="1:21" x14ac:dyDescent="0.25">
      <c r="A317">
        <v>320</v>
      </c>
      <c r="B317" t="s">
        <v>1603</v>
      </c>
      <c r="C317" t="s">
        <v>1604</v>
      </c>
      <c r="D317" t="s">
        <v>1606</v>
      </c>
      <c r="E317" t="s">
        <v>17</v>
      </c>
      <c r="F317" t="s">
        <v>1605</v>
      </c>
      <c r="G317" s="1">
        <v>45316</v>
      </c>
      <c r="H317" s="1">
        <v>45320</v>
      </c>
      <c r="I317" s="1">
        <v>45579</v>
      </c>
      <c r="J317">
        <v>0</v>
      </c>
      <c r="K317" s="1">
        <f>Tabla1[[#This Row],[Fecha Terminacion
(Inicial)]]+Tabla1[[#This Row],[Prorrogas]]</f>
        <v>45579</v>
      </c>
      <c r="L317" s="2">
        <v>57120000</v>
      </c>
      <c r="M317" s="2">
        <v>6720000</v>
      </c>
      <c r="N317" s="2">
        <v>0</v>
      </c>
      <c r="O317" s="2">
        <f>Tabla1[[#This Row],[Adiciones]]+Tabla1[[#This Row],[Valor Secop]]</f>
        <v>57120000</v>
      </c>
      <c r="P317" s="7">
        <f ca="1">((TODAY()-Tabla1[[#This Row],[Fecha Inicio]])/(Tabla1[[#This Row],[Fecha Terminacion
(Final)]]-Tabla1[[#This Row],[Fecha Inicio]]))</f>
        <v>0.52123552123552119</v>
      </c>
      <c r="Q317" t="s">
        <v>15</v>
      </c>
      <c r="R317" t="s">
        <v>524</v>
      </c>
      <c r="S317" t="s">
        <v>28</v>
      </c>
      <c r="T317" t="s">
        <v>19</v>
      </c>
      <c r="U317" t="s">
        <v>1607</v>
      </c>
    </row>
    <row r="318" spans="1:21" x14ac:dyDescent="0.25">
      <c r="A318">
        <v>321</v>
      </c>
      <c r="B318" t="s">
        <v>1608</v>
      </c>
      <c r="C318" t="s">
        <v>1609</v>
      </c>
      <c r="D318" t="s">
        <v>1611</v>
      </c>
      <c r="E318" t="s">
        <v>17</v>
      </c>
      <c r="F318" t="s">
        <v>1610</v>
      </c>
      <c r="G318" s="1">
        <v>45320</v>
      </c>
      <c r="H318" s="1">
        <v>45321</v>
      </c>
      <c r="I318" s="1">
        <v>45580</v>
      </c>
      <c r="J318">
        <v>0</v>
      </c>
      <c r="K318" s="1">
        <f>Tabla1[[#This Row],[Fecha Terminacion
(Inicial)]]+Tabla1[[#This Row],[Prorrogas]]</f>
        <v>45580</v>
      </c>
      <c r="L318" s="2">
        <v>67192619</v>
      </c>
      <c r="M318" s="2">
        <v>7905014</v>
      </c>
      <c r="N318" s="2">
        <v>0</v>
      </c>
      <c r="O318" s="2">
        <f>Tabla1[[#This Row],[Adiciones]]+Tabla1[[#This Row],[Valor Secop]]</f>
        <v>67192619</v>
      </c>
      <c r="P318" s="7">
        <f ca="1">((TODAY()-Tabla1[[#This Row],[Fecha Inicio]])/(Tabla1[[#This Row],[Fecha Terminacion
(Final)]]-Tabla1[[#This Row],[Fecha Inicio]]))</f>
        <v>0.51737451737451734</v>
      </c>
      <c r="Q318" t="s">
        <v>555</v>
      </c>
      <c r="R318" t="s">
        <v>555</v>
      </c>
      <c r="S318" t="s">
        <v>18</v>
      </c>
      <c r="T318" t="s">
        <v>19</v>
      </c>
      <c r="U318" t="s">
        <v>1612</v>
      </c>
    </row>
    <row r="319" spans="1:21" x14ac:dyDescent="0.25">
      <c r="A319">
        <v>322</v>
      </c>
      <c r="B319" t="s">
        <v>1613</v>
      </c>
      <c r="C319" t="s">
        <v>1614</v>
      </c>
      <c r="D319" t="s">
        <v>1616</v>
      </c>
      <c r="E319" t="s">
        <v>17</v>
      </c>
      <c r="F319" t="s">
        <v>1615</v>
      </c>
      <c r="G319" s="1">
        <v>45321</v>
      </c>
      <c r="H319" s="1">
        <v>45323</v>
      </c>
      <c r="I319" s="1">
        <v>45580</v>
      </c>
      <c r="J319">
        <v>0</v>
      </c>
      <c r="K319" s="1">
        <f>Tabla1[[#This Row],[Fecha Terminacion
(Inicial)]]+Tabla1[[#This Row],[Prorrogas]]</f>
        <v>45580</v>
      </c>
      <c r="L319" s="2">
        <v>46750000</v>
      </c>
      <c r="M319" s="2">
        <v>5500000</v>
      </c>
      <c r="N319" s="2">
        <v>0</v>
      </c>
      <c r="O319" s="2">
        <f>Tabla1[[#This Row],[Adiciones]]+Tabla1[[#This Row],[Valor Secop]]</f>
        <v>46750000</v>
      </c>
      <c r="P319" s="7">
        <f ca="1">((TODAY()-Tabla1[[#This Row],[Fecha Inicio]])/(Tabla1[[#This Row],[Fecha Terminacion
(Final)]]-Tabla1[[#This Row],[Fecha Inicio]]))</f>
        <v>0.51361867704280151</v>
      </c>
      <c r="Q319" t="s">
        <v>555</v>
      </c>
      <c r="R319" t="s">
        <v>555</v>
      </c>
      <c r="S319" t="s">
        <v>18</v>
      </c>
      <c r="T319" t="s">
        <v>19</v>
      </c>
      <c r="U319" t="s">
        <v>1617</v>
      </c>
    </row>
    <row r="320" spans="1:21" x14ac:dyDescent="0.25">
      <c r="A320">
        <v>323</v>
      </c>
      <c r="B320" t="s">
        <v>1618</v>
      </c>
      <c r="C320" t="s">
        <v>1619</v>
      </c>
      <c r="D320" t="s">
        <v>1621</v>
      </c>
      <c r="E320" t="s">
        <v>17</v>
      </c>
      <c r="F320" t="s">
        <v>1620</v>
      </c>
      <c r="G320" s="1">
        <v>45321</v>
      </c>
      <c r="H320" s="1">
        <v>45323</v>
      </c>
      <c r="I320" s="1">
        <v>45580</v>
      </c>
      <c r="J320">
        <v>0</v>
      </c>
      <c r="K320" s="1">
        <f>Tabla1[[#This Row],[Fecha Terminacion
(Inicial)]]+Tabla1[[#This Row],[Prorrogas]]</f>
        <v>45580</v>
      </c>
      <c r="L320" s="2">
        <v>77028564</v>
      </c>
      <c r="M320" s="2">
        <v>9062184</v>
      </c>
      <c r="N320" s="2">
        <v>0</v>
      </c>
      <c r="O320" s="2">
        <f>Tabla1[[#This Row],[Adiciones]]+Tabla1[[#This Row],[Valor Secop]]</f>
        <v>77028564</v>
      </c>
      <c r="P320" s="7">
        <f ca="1">((TODAY()-Tabla1[[#This Row],[Fecha Inicio]])/(Tabla1[[#This Row],[Fecha Terminacion
(Final)]]-Tabla1[[#This Row],[Fecha Inicio]]))</f>
        <v>0.51361867704280151</v>
      </c>
      <c r="Q320" t="s">
        <v>555</v>
      </c>
      <c r="R320" t="s">
        <v>555</v>
      </c>
      <c r="S320" t="s">
        <v>18</v>
      </c>
      <c r="T320" t="s">
        <v>19</v>
      </c>
      <c r="U320" t="s">
        <v>1622</v>
      </c>
    </row>
    <row r="321" spans="1:21" x14ac:dyDescent="0.25">
      <c r="A321">
        <v>324</v>
      </c>
      <c r="B321" t="s">
        <v>1623</v>
      </c>
      <c r="C321" t="s">
        <v>1624</v>
      </c>
      <c r="D321" t="s">
        <v>1626</v>
      </c>
      <c r="E321" t="s">
        <v>17</v>
      </c>
      <c r="F321" t="s">
        <v>1625</v>
      </c>
      <c r="G321" s="1">
        <v>45321</v>
      </c>
      <c r="H321" s="1">
        <v>45323</v>
      </c>
      <c r="I321" s="1">
        <v>45597</v>
      </c>
      <c r="J321">
        <v>0</v>
      </c>
      <c r="K321" s="1">
        <f>Tabla1[[#This Row],[Fecha Terminacion
(Inicial)]]+Tabla1[[#This Row],[Prorrogas]]</f>
        <v>45597</v>
      </c>
      <c r="L321" s="2">
        <v>90720000</v>
      </c>
      <c r="M321" s="2">
        <v>10080000</v>
      </c>
      <c r="N321" s="2">
        <v>0</v>
      </c>
      <c r="O321" s="2">
        <f>Tabla1[[#This Row],[Adiciones]]+Tabla1[[#This Row],[Valor Secop]]</f>
        <v>90720000</v>
      </c>
      <c r="P321" s="7">
        <f ca="1">((TODAY()-Tabla1[[#This Row],[Fecha Inicio]])/(Tabla1[[#This Row],[Fecha Terminacion
(Final)]]-Tabla1[[#This Row],[Fecha Inicio]]))</f>
        <v>0.48175182481751827</v>
      </c>
      <c r="Q321" t="s">
        <v>269</v>
      </c>
      <c r="R321" t="s">
        <v>269</v>
      </c>
      <c r="S321" t="s">
        <v>18</v>
      </c>
      <c r="T321" t="s">
        <v>19</v>
      </c>
      <c r="U321" t="s">
        <v>1627</v>
      </c>
    </row>
    <row r="322" spans="1:21" x14ac:dyDescent="0.25">
      <c r="A322">
        <v>325</v>
      </c>
      <c r="B322" t="s">
        <v>1628</v>
      </c>
      <c r="C322" t="s">
        <v>1629</v>
      </c>
      <c r="D322" t="s">
        <v>1631</v>
      </c>
      <c r="E322" t="s">
        <v>17</v>
      </c>
      <c r="F322" t="s">
        <v>1630</v>
      </c>
      <c r="G322" s="1">
        <v>45321</v>
      </c>
      <c r="H322" s="1">
        <v>45323</v>
      </c>
      <c r="I322" s="1">
        <v>45580</v>
      </c>
      <c r="J322">
        <v>0</v>
      </c>
      <c r="K322" s="1">
        <f>Tabla1[[#This Row],[Fecha Terminacion
(Inicial)]]+Tabla1[[#This Row],[Prorrogas]]</f>
        <v>45580</v>
      </c>
      <c r="L322" s="2">
        <v>44880000</v>
      </c>
      <c r="M322" s="2">
        <v>5280000</v>
      </c>
      <c r="N322" s="2">
        <v>0</v>
      </c>
      <c r="O322" s="2">
        <f>Tabla1[[#This Row],[Adiciones]]+Tabla1[[#This Row],[Valor Secop]]</f>
        <v>44880000</v>
      </c>
      <c r="P322" s="7">
        <f ca="1">((TODAY()-Tabla1[[#This Row],[Fecha Inicio]])/(Tabla1[[#This Row],[Fecha Terminacion
(Final)]]-Tabla1[[#This Row],[Fecha Inicio]]))</f>
        <v>0.51361867704280151</v>
      </c>
      <c r="Q322" t="s">
        <v>555</v>
      </c>
      <c r="R322" t="s">
        <v>555</v>
      </c>
      <c r="S322" t="s">
        <v>18</v>
      </c>
      <c r="T322" t="s">
        <v>19</v>
      </c>
      <c r="U322" t="s">
        <v>1632</v>
      </c>
    </row>
    <row r="323" spans="1:21" x14ac:dyDescent="0.25">
      <c r="A323">
        <v>326</v>
      </c>
      <c r="B323" t="s">
        <v>1633</v>
      </c>
      <c r="C323" t="s">
        <v>1634</v>
      </c>
      <c r="D323" t="s">
        <v>1636</v>
      </c>
      <c r="E323" t="s">
        <v>17</v>
      </c>
      <c r="F323" t="s">
        <v>1635</v>
      </c>
      <c r="G323" s="1">
        <v>45321</v>
      </c>
      <c r="H323" s="1">
        <v>45323</v>
      </c>
      <c r="I323" s="1">
        <v>45580</v>
      </c>
      <c r="J323">
        <v>0</v>
      </c>
      <c r="K323" s="1">
        <f>Tabla1[[#This Row],[Fecha Terminacion
(Inicial)]]+Tabla1[[#This Row],[Prorrogas]]</f>
        <v>45580</v>
      </c>
      <c r="L323" s="2">
        <v>77028564</v>
      </c>
      <c r="M323" s="2">
        <v>9062184</v>
      </c>
      <c r="N323" s="2">
        <v>0</v>
      </c>
      <c r="O323" s="2">
        <f>Tabla1[[#This Row],[Adiciones]]+Tabla1[[#This Row],[Valor Secop]]</f>
        <v>77028564</v>
      </c>
      <c r="P323" s="7">
        <f ca="1">((TODAY()-Tabla1[[#This Row],[Fecha Inicio]])/(Tabla1[[#This Row],[Fecha Terminacion
(Final)]]-Tabla1[[#This Row],[Fecha Inicio]]))</f>
        <v>0.51361867704280151</v>
      </c>
      <c r="Q323" t="s">
        <v>555</v>
      </c>
      <c r="R323" t="s">
        <v>555</v>
      </c>
      <c r="S323" t="s">
        <v>18</v>
      </c>
      <c r="T323" t="s">
        <v>19</v>
      </c>
      <c r="U323" t="s">
        <v>1637</v>
      </c>
    </row>
    <row r="324" spans="1:21" x14ac:dyDescent="0.25">
      <c r="A324">
        <v>327</v>
      </c>
      <c r="B324" t="s">
        <v>1638</v>
      </c>
      <c r="C324" t="s">
        <v>1639</v>
      </c>
      <c r="D324" t="s">
        <v>1641</v>
      </c>
      <c r="E324" t="s">
        <v>17</v>
      </c>
      <c r="F324" t="s">
        <v>1640</v>
      </c>
      <c r="G324" s="1">
        <v>45320</v>
      </c>
      <c r="H324" s="1">
        <v>45324</v>
      </c>
      <c r="I324" s="1">
        <v>45581</v>
      </c>
      <c r="J324">
        <v>0</v>
      </c>
      <c r="K324" s="1">
        <f>Tabla1[[#This Row],[Fecha Terminacion
(Inicial)]]+Tabla1[[#This Row],[Prorrogas]]</f>
        <v>45581</v>
      </c>
      <c r="L324" s="2">
        <v>46797498</v>
      </c>
      <c r="M324" s="2">
        <v>5505588</v>
      </c>
      <c r="N324" s="2">
        <v>0</v>
      </c>
      <c r="O324" s="2">
        <f>Tabla1[[#This Row],[Adiciones]]+Tabla1[[#This Row],[Valor Secop]]</f>
        <v>46797498</v>
      </c>
      <c r="P324" s="7">
        <f ca="1">((TODAY()-Tabla1[[#This Row],[Fecha Inicio]])/(Tabla1[[#This Row],[Fecha Terminacion
(Final)]]-Tabla1[[#This Row],[Fecha Inicio]]))</f>
        <v>0.50972762645914393</v>
      </c>
      <c r="Q324" t="s">
        <v>555</v>
      </c>
      <c r="R324" t="s">
        <v>555</v>
      </c>
      <c r="S324" t="s">
        <v>28</v>
      </c>
      <c r="T324" t="s">
        <v>19</v>
      </c>
      <c r="U324" t="s">
        <v>1642</v>
      </c>
    </row>
    <row r="325" spans="1:21" x14ac:dyDescent="0.25">
      <c r="A325">
        <v>361</v>
      </c>
      <c r="B325" t="s">
        <v>1644</v>
      </c>
      <c r="C325" t="s">
        <v>1645</v>
      </c>
      <c r="D325" t="s">
        <v>1647</v>
      </c>
      <c r="E325" t="s">
        <v>17</v>
      </c>
      <c r="F325" t="s">
        <v>1646</v>
      </c>
      <c r="G325" s="1">
        <v>45316</v>
      </c>
      <c r="H325" s="1">
        <v>45316</v>
      </c>
      <c r="I325" s="1">
        <v>45590</v>
      </c>
      <c r="J325">
        <v>0</v>
      </c>
      <c r="K325" s="1">
        <f>Tabla1[[#This Row],[Fecha Terminacion
(Inicial)]]+Tabla1[[#This Row],[Prorrogas]]</f>
        <v>45590</v>
      </c>
      <c r="L325" s="2">
        <v>87480000</v>
      </c>
      <c r="M325" s="2">
        <v>9720000</v>
      </c>
      <c r="N325" s="2">
        <v>0</v>
      </c>
      <c r="O325" s="2">
        <f>Tabla1[[#This Row],[Adiciones]]+Tabla1[[#This Row],[Valor Secop]]</f>
        <v>87480000</v>
      </c>
      <c r="P325" s="7">
        <f ca="1">((TODAY()-Tabla1[[#This Row],[Fecha Inicio]])/(Tabla1[[#This Row],[Fecha Terminacion
(Final)]]-Tabla1[[#This Row],[Fecha Inicio]]))</f>
        <v>0.50729927007299269</v>
      </c>
      <c r="Q325" t="s">
        <v>26</v>
      </c>
      <c r="R325" t="s">
        <v>477</v>
      </c>
      <c r="S325" t="s">
        <v>18</v>
      </c>
      <c r="T325" t="s">
        <v>19</v>
      </c>
      <c r="U325" t="s">
        <v>1648</v>
      </c>
    </row>
    <row r="326" spans="1:21" x14ac:dyDescent="0.25">
      <c r="A326">
        <v>362</v>
      </c>
      <c r="B326" t="s">
        <v>1649</v>
      </c>
      <c r="C326" t="s">
        <v>1650</v>
      </c>
      <c r="D326" t="s">
        <v>1652</v>
      </c>
      <c r="E326" t="s">
        <v>17</v>
      </c>
      <c r="F326" t="s">
        <v>1651</v>
      </c>
      <c r="G326" s="1">
        <v>45317</v>
      </c>
      <c r="H326" s="1">
        <v>45320</v>
      </c>
      <c r="I326" s="1">
        <v>45594</v>
      </c>
      <c r="J326">
        <v>0</v>
      </c>
      <c r="K326" s="1">
        <f>Tabla1[[#This Row],[Fecha Terminacion
(Inicial)]]+Tabla1[[#This Row],[Prorrogas]]</f>
        <v>45594</v>
      </c>
      <c r="L326" s="2">
        <v>66283407</v>
      </c>
      <c r="M326" s="2">
        <v>7364824</v>
      </c>
      <c r="N326" s="2">
        <v>0</v>
      </c>
      <c r="O326" s="2">
        <f>Tabla1[[#This Row],[Adiciones]]+Tabla1[[#This Row],[Valor Secop]]</f>
        <v>66283407</v>
      </c>
      <c r="P326" s="7">
        <f ca="1">((TODAY()-Tabla1[[#This Row],[Fecha Inicio]])/(Tabla1[[#This Row],[Fecha Terminacion
(Final)]]-Tabla1[[#This Row],[Fecha Inicio]]))</f>
        <v>0.49270072992700731</v>
      </c>
      <c r="Q326" t="s">
        <v>269</v>
      </c>
      <c r="R326" t="s">
        <v>269</v>
      </c>
      <c r="S326" t="s">
        <v>18</v>
      </c>
      <c r="T326" t="s">
        <v>19</v>
      </c>
      <c r="U326" t="s">
        <v>1653</v>
      </c>
    </row>
    <row r="327" spans="1:21" x14ac:dyDescent="0.25">
      <c r="A327">
        <v>363</v>
      </c>
      <c r="B327" t="s">
        <v>1654</v>
      </c>
      <c r="C327" t="s">
        <v>1655</v>
      </c>
      <c r="D327" t="s">
        <v>1657</v>
      </c>
      <c r="E327" t="s">
        <v>17</v>
      </c>
      <c r="F327" t="s">
        <v>1656</v>
      </c>
      <c r="G327" s="1">
        <v>45321</v>
      </c>
      <c r="H327" s="1">
        <v>45323</v>
      </c>
      <c r="I327" s="1">
        <v>45596</v>
      </c>
      <c r="J327">
        <v>0</v>
      </c>
      <c r="K327" s="1">
        <f>Tabla1[[#This Row],[Fecha Terminacion
(Inicial)]]+Tabla1[[#This Row],[Prorrogas]]</f>
        <v>45596</v>
      </c>
      <c r="L327" s="2">
        <v>87480000</v>
      </c>
      <c r="M327" s="2">
        <v>9720000</v>
      </c>
      <c r="N327" s="2">
        <v>0</v>
      </c>
      <c r="O327" s="2">
        <f>Tabla1[[#This Row],[Adiciones]]+Tabla1[[#This Row],[Valor Secop]]</f>
        <v>87480000</v>
      </c>
      <c r="P327" s="7">
        <f ca="1">((TODAY()-Tabla1[[#This Row],[Fecha Inicio]])/(Tabla1[[#This Row],[Fecha Terminacion
(Final)]]-Tabla1[[#This Row],[Fecha Inicio]]))</f>
        <v>0.48351648351648352</v>
      </c>
      <c r="Q327" t="s">
        <v>26</v>
      </c>
      <c r="R327" t="s">
        <v>477</v>
      </c>
      <c r="S327" t="s">
        <v>28</v>
      </c>
      <c r="T327" t="s">
        <v>19</v>
      </c>
      <c r="U327" t="s">
        <v>1658</v>
      </c>
    </row>
    <row r="328" spans="1:21" x14ac:dyDescent="0.25">
      <c r="A328">
        <v>364</v>
      </c>
      <c r="B328" t="s">
        <v>1659</v>
      </c>
      <c r="C328" t="s">
        <v>1660</v>
      </c>
      <c r="D328" t="s">
        <v>1662</v>
      </c>
      <c r="E328" t="s">
        <v>17</v>
      </c>
      <c r="F328" t="s">
        <v>1661</v>
      </c>
      <c r="G328" s="1">
        <v>45316</v>
      </c>
      <c r="H328" s="1">
        <v>45323</v>
      </c>
      <c r="I328" s="1">
        <v>45596</v>
      </c>
      <c r="J328">
        <v>0</v>
      </c>
      <c r="K328" s="1">
        <f>Tabla1[[#This Row],[Fecha Terminacion
(Inicial)]]+Tabla1[[#This Row],[Prorrogas]]</f>
        <v>45596</v>
      </c>
      <c r="L328" s="2">
        <v>73968462</v>
      </c>
      <c r="M328" s="2">
        <v>8218718</v>
      </c>
      <c r="N328" s="2">
        <v>0</v>
      </c>
      <c r="O328" s="2">
        <f>Tabla1[[#This Row],[Adiciones]]+Tabla1[[#This Row],[Valor Secop]]</f>
        <v>73968462</v>
      </c>
      <c r="P328" s="7">
        <f ca="1">((TODAY()-Tabla1[[#This Row],[Fecha Inicio]])/(Tabla1[[#This Row],[Fecha Terminacion
(Final)]]-Tabla1[[#This Row],[Fecha Inicio]]))</f>
        <v>0.48351648351648352</v>
      </c>
      <c r="Q328" t="s">
        <v>150</v>
      </c>
      <c r="R328" t="s">
        <v>151</v>
      </c>
      <c r="S328" t="s">
        <v>18</v>
      </c>
      <c r="T328" t="s">
        <v>19</v>
      </c>
      <c r="U328" t="s">
        <v>1663</v>
      </c>
    </row>
    <row r="329" spans="1:21" x14ac:dyDescent="0.25">
      <c r="A329">
        <v>365</v>
      </c>
      <c r="B329" t="s">
        <v>1664</v>
      </c>
      <c r="C329" t="s">
        <v>1665</v>
      </c>
      <c r="D329" t="s">
        <v>1667</v>
      </c>
      <c r="E329" t="s">
        <v>17</v>
      </c>
      <c r="F329" t="s">
        <v>1666</v>
      </c>
      <c r="G329" s="1">
        <v>45329</v>
      </c>
      <c r="H329" s="1">
        <v>45331</v>
      </c>
      <c r="I329" s="1">
        <v>45588</v>
      </c>
      <c r="J329">
        <v>0</v>
      </c>
      <c r="K329" s="1">
        <f>Tabla1[[#This Row],[Fecha Terminacion
(Inicial)]]+Tabla1[[#This Row],[Prorrogas]]</f>
        <v>45588</v>
      </c>
      <c r="L329" s="2">
        <v>63750000</v>
      </c>
      <c r="M329" s="2">
        <v>7500000</v>
      </c>
      <c r="N329" s="2">
        <v>0</v>
      </c>
      <c r="O329" s="2">
        <f>Tabla1[[#This Row],[Adiciones]]+Tabla1[[#This Row],[Valor Secop]]</f>
        <v>63750000</v>
      </c>
      <c r="P329" s="7">
        <f ca="1">((TODAY()-Tabla1[[#This Row],[Fecha Inicio]])/(Tabla1[[#This Row],[Fecha Terminacion
(Final)]]-Tabla1[[#This Row],[Fecha Inicio]]))</f>
        <v>0.48249027237354086</v>
      </c>
      <c r="Q329" t="s">
        <v>555</v>
      </c>
      <c r="R329" t="s">
        <v>555</v>
      </c>
      <c r="S329" t="s">
        <v>18</v>
      </c>
      <c r="T329" t="s">
        <v>19</v>
      </c>
      <c r="U329" t="s">
        <v>1668</v>
      </c>
    </row>
    <row r="330" spans="1:21" x14ac:dyDescent="0.25">
      <c r="A330">
        <v>366</v>
      </c>
      <c r="B330" t="s">
        <v>1669</v>
      </c>
      <c r="C330" t="s">
        <v>1670</v>
      </c>
      <c r="D330" t="s">
        <v>1672</v>
      </c>
      <c r="E330" t="s">
        <v>17</v>
      </c>
      <c r="F330" t="s">
        <v>1671</v>
      </c>
      <c r="G330" s="1">
        <v>45334</v>
      </c>
      <c r="H330" s="1">
        <v>45337</v>
      </c>
      <c r="I330" s="1">
        <v>45594</v>
      </c>
      <c r="J330">
        <v>0</v>
      </c>
      <c r="K330" s="1">
        <f>Tabla1[[#This Row],[Fecha Terminacion
(Inicial)]]+Tabla1[[#This Row],[Prorrogas]]</f>
        <v>45594</v>
      </c>
      <c r="L330" s="2">
        <v>28101442</v>
      </c>
      <c r="M330" s="2">
        <v>3306052</v>
      </c>
      <c r="N330" s="2">
        <v>0</v>
      </c>
      <c r="O330" s="2">
        <f>Tabla1[[#This Row],[Adiciones]]+Tabla1[[#This Row],[Valor Secop]]</f>
        <v>28101442</v>
      </c>
      <c r="P330" s="7">
        <f ca="1">((TODAY()-Tabla1[[#This Row],[Fecha Inicio]])/(Tabla1[[#This Row],[Fecha Terminacion
(Final)]]-Tabla1[[#This Row],[Fecha Inicio]]))</f>
        <v>0.45914396887159531</v>
      </c>
      <c r="Q330" t="s">
        <v>555</v>
      </c>
      <c r="R330" t="s">
        <v>555</v>
      </c>
      <c r="S330" t="s">
        <v>28</v>
      </c>
      <c r="T330" t="s">
        <v>19</v>
      </c>
      <c r="U330" t="s">
        <v>1673</v>
      </c>
    </row>
    <row r="331" spans="1:21" x14ac:dyDescent="0.25">
      <c r="A331">
        <v>367</v>
      </c>
      <c r="B331" t="s">
        <v>1674</v>
      </c>
      <c r="C331" t="s">
        <v>1675</v>
      </c>
      <c r="D331" t="s">
        <v>1677</v>
      </c>
      <c r="E331" t="s">
        <v>17</v>
      </c>
      <c r="F331" t="s">
        <v>1676</v>
      </c>
      <c r="G331" s="1">
        <v>45335</v>
      </c>
      <c r="H331" s="1">
        <v>45337</v>
      </c>
      <c r="I331" s="1">
        <v>45594</v>
      </c>
      <c r="J331">
        <v>0</v>
      </c>
      <c r="K331" s="1">
        <f>Tabla1[[#This Row],[Fecha Terminacion
(Inicial)]]+Tabla1[[#This Row],[Prorrogas]]</f>
        <v>45594</v>
      </c>
      <c r="L331" s="2">
        <v>28101442</v>
      </c>
      <c r="M331" s="2">
        <v>3306052</v>
      </c>
      <c r="N331" s="2">
        <v>0</v>
      </c>
      <c r="O331" s="2">
        <f>Tabla1[[#This Row],[Adiciones]]+Tabla1[[#This Row],[Valor Secop]]</f>
        <v>28101442</v>
      </c>
      <c r="P331" s="7">
        <f ca="1">((TODAY()-Tabla1[[#This Row],[Fecha Inicio]])/(Tabla1[[#This Row],[Fecha Terminacion
(Final)]]-Tabla1[[#This Row],[Fecha Inicio]]))</f>
        <v>0.45914396887159531</v>
      </c>
      <c r="Q331" t="s">
        <v>555</v>
      </c>
      <c r="R331" t="s">
        <v>555</v>
      </c>
      <c r="S331" t="s">
        <v>18</v>
      </c>
      <c r="T331" t="s">
        <v>19</v>
      </c>
      <c r="U331" t="s">
        <v>1678</v>
      </c>
    </row>
    <row r="332" spans="1:21" x14ac:dyDescent="0.25">
      <c r="A332">
        <v>368</v>
      </c>
      <c r="B332" t="s">
        <v>1679</v>
      </c>
      <c r="C332" t="s">
        <v>1680</v>
      </c>
      <c r="D332" t="s">
        <v>1682</v>
      </c>
      <c r="E332" t="s">
        <v>139</v>
      </c>
      <c r="F332" t="s">
        <v>1681</v>
      </c>
      <c r="G332" s="1">
        <v>45322</v>
      </c>
      <c r="H332" s="1">
        <v>45323</v>
      </c>
      <c r="I332" s="1">
        <v>45580</v>
      </c>
      <c r="J332">
        <v>0</v>
      </c>
      <c r="K332" s="1">
        <f>Tabla1[[#This Row],[Fecha Terminacion
(Inicial)]]+Tabla1[[#This Row],[Prorrogas]]</f>
        <v>45580</v>
      </c>
      <c r="L332" s="2">
        <v>46750000</v>
      </c>
      <c r="M332" s="2">
        <v>3306052</v>
      </c>
      <c r="N332" s="2">
        <v>0</v>
      </c>
      <c r="O332" s="2">
        <f>Tabla1[[#This Row],[Adiciones]]+Tabla1[[#This Row],[Valor Secop]]</f>
        <v>46750000</v>
      </c>
      <c r="P332" s="7">
        <f ca="1">((TODAY()-Tabla1[[#This Row],[Fecha Inicio]])/(Tabla1[[#This Row],[Fecha Terminacion
(Final)]]-Tabla1[[#This Row],[Fecha Inicio]]))</f>
        <v>0.51361867704280151</v>
      </c>
      <c r="Q332" t="s">
        <v>555</v>
      </c>
      <c r="R332" t="s">
        <v>555</v>
      </c>
      <c r="S332" t="s">
        <v>18</v>
      </c>
      <c r="T332" t="s">
        <v>19</v>
      </c>
      <c r="U332" t="s">
        <v>1683</v>
      </c>
    </row>
    <row r="333" spans="1:21" x14ac:dyDescent="0.25">
      <c r="A333">
        <v>369</v>
      </c>
      <c r="B333" t="s">
        <v>1684</v>
      </c>
      <c r="C333" t="s">
        <v>1685</v>
      </c>
      <c r="D333" t="s">
        <v>1687</v>
      </c>
      <c r="E333" t="s">
        <v>17</v>
      </c>
      <c r="F333" t="s">
        <v>1686</v>
      </c>
      <c r="G333" s="1">
        <v>45320</v>
      </c>
      <c r="H333" s="1">
        <v>45323</v>
      </c>
      <c r="I333" s="1">
        <v>45611</v>
      </c>
      <c r="J333">
        <v>0</v>
      </c>
      <c r="K333" s="1">
        <f>Tabla1[[#This Row],[Fecha Terminacion
(Inicial)]]+Tabla1[[#This Row],[Prorrogas]]</f>
        <v>45611</v>
      </c>
      <c r="L333" s="2">
        <v>41538455</v>
      </c>
      <c r="M333" s="2">
        <v>4886877</v>
      </c>
      <c r="N333" s="2">
        <v>0</v>
      </c>
      <c r="O333" s="2">
        <f>Tabla1[[#This Row],[Adiciones]]+Tabla1[[#This Row],[Valor Secop]]</f>
        <v>41538455</v>
      </c>
      <c r="P333" s="7">
        <f ca="1">((TODAY()-Tabla1[[#This Row],[Fecha Inicio]])/(Tabla1[[#This Row],[Fecha Terminacion
(Final)]]-Tabla1[[#This Row],[Fecha Inicio]]))</f>
        <v>0.45833333333333331</v>
      </c>
      <c r="Q333" t="s">
        <v>555</v>
      </c>
      <c r="R333" t="s">
        <v>555</v>
      </c>
      <c r="S333" t="s">
        <v>28</v>
      </c>
      <c r="T333" t="s">
        <v>19</v>
      </c>
      <c r="U333" t="s">
        <v>1688</v>
      </c>
    </row>
    <row r="334" spans="1:21" x14ac:dyDescent="0.25">
      <c r="A334">
        <v>370</v>
      </c>
      <c r="B334" t="s">
        <v>1689</v>
      </c>
      <c r="C334" t="s">
        <v>1690</v>
      </c>
      <c r="D334" t="s">
        <v>1692</v>
      </c>
      <c r="E334" t="s">
        <v>17</v>
      </c>
      <c r="F334" t="s">
        <v>1691</v>
      </c>
      <c r="G334" s="1">
        <v>45320</v>
      </c>
      <c r="H334" s="1">
        <v>45321</v>
      </c>
      <c r="I334" s="1">
        <v>45580</v>
      </c>
      <c r="J334">
        <v>0</v>
      </c>
      <c r="K334" s="1">
        <f>Tabla1[[#This Row],[Fecha Terminacion
(Inicial)]]+Tabla1[[#This Row],[Prorrogas]]</f>
        <v>45580</v>
      </c>
      <c r="L334" s="2">
        <v>76500000</v>
      </c>
      <c r="M334" s="2">
        <v>9000000</v>
      </c>
      <c r="N334" s="2">
        <v>0</v>
      </c>
      <c r="O334" s="2">
        <f>Tabla1[[#This Row],[Adiciones]]+Tabla1[[#This Row],[Valor Secop]]</f>
        <v>76500000</v>
      </c>
      <c r="P334" s="7">
        <f ca="1">((TODAY()-Tabla1[[#This Row],[Fecha Inicio]])/(Tabla1[[#This Row],[Fecha Terminacion
(Final)]]-Tabla1[[#This Row],[Fecha Inicio]]))</f>
        <v>0.51737451737451734</v>
      </c>
      <c r="Q334" t="s">
        <v>555</v>
      </c>
      <c r="R334" t="s">
        <v>555</v>
      </c>
      <c r="S334" t="s">
        <v>28</v>
      </c>
      <c r="T334" t="s">
        <v>19</v>
      </c>
      <c r="U334" t="s">
        <v>1693</v>
      </c>
    </row>
    <row r="335" spans="1:21" x14ac:dyDescent="0.25">
      <c r="A335">
        <v>371</v>
      </c>
      <c r="B335" t="s">
        <v>1694</v>
      </c>
      <c r="C335" t="s">
        <v>1695</v>
      </c>
      <c r="D335" t="s">
        <v>1697</v>
      </c>
      <c r="E335" t="s">
        <v>17</v>
      </c>
      <c r="F335" t="s">
        <v>1696</v>
      </c>
      <c r="G335" s="1">
        <v>45336</v>
      </c>
      <c r="H335" s="1">
        <v>45341</v>
      </c>
      <c r="I335" s="1">
        <v>45598</v>
      </c>
      <c r="J335">
        <v>0</v>
      </c>
      <c r="K335" s="1">
        <f>Tabla1[[#This Row],[Fecha Terminacion
(Inicial)]]+Tabla1[[#This Row],[Prorrogas]]</f>
        <v>45598</v>
      </c>
      <c r="L335" s="2">
        <v>47437999</v>
      </c>
      <c r="M335" s="2">
        <v>8950000</v>
      </c>
      <c r="N335" s="2">
        <v>0</v>
      </c>
      <c r="O335" s="2">
        <f>Tabla1[[#This Row],[Adiciones]]+Tabla1[[#This Row],[Valor Secop]]</f>
        <v>47437999</v>
      </c>
      <c r="P335" s="7">
        <f ca="1">((TODAY()-Tabla1[[#This Row],[Fecha Inicio]])/(Tabla1[[#This Row],[Fecha Terminacion
(Final)]]-Tabla1[[#This Row],[Fecha Inicio]]))</f>
        <v>0.44357976653696496</v>
      </c>
      <c r="Q335" t="s">
        <v>555</v>
      </c>
      <c r="R335" t="s">
        <v>555</v>
      </c>
      <c r="S335" t="s">
        <v>18</v>
      </c>
      <c r="T335" t="s">
        <v>19</v>
      </c>
      <c r="U335" t="s">
        <v>1698</v>
      </c>
    </row>
    <row r="336" spans="1:21" x14ac:dyDescent="0.25">
      <c r="A336">
        <v>372</v>
      </c>
      <c r="B336" t="s">
        <v>1699</v>
      </c>
      <c r="C336" t="s">
        <v>1700</v>
      </c>
      <c r="D336" t="s">
        <v>1702</v>
      </c>
      <c r="E336" t="s">
        <v>17</v>
      </c>
      <c r="F336" t="s">
        <v>1701</v>
      </c>
      <c r="G336" s="1">
        <v>45316</v>
      </c>
      <c r="H336" s="1">
        <v>45320</v>
      </c>
      <c r="I336" s="1">
        <v>45593</v>
      </c>
      <c r="J336">
        <v>0</v>
      </c>
      <c r="K336" s="1">
        <f>Tabla1[[#This Row],[Fecha Terminacion
(Inicial)]]+Tabla1[[#This Row],[Prorrogas]]</f>
        <v>45593</v>
      </c>
      <c r="L336" s="2">
        <v>127091304</v>
      </c>
      <c r="M336" s="2">
        <v>14121256</v>
      </c>
      <c r="N336" s="2">
        <v>0</v>
      </c>
      <c r="O336" s="2">
        <f>Tabla1[[#This Row],[Adiciones]]+Tabla1[[#This Row],[Valor Secop]]</f>
        <v>127091304</v>
      </c>
      <c r="P336" s="7">
        <f ca="1">((TODAY()-Tabla1[[#This Row],[Fecha Inicio]])/(Tabla1[[#This Row],[Fecha Terminacion
(Final)]]-Tabla1[[#This Row],[Fecha Inicio]]))</f>
        <v>0.49450549450549453</v>
      </c>
      <c r="Q336" t="s">
        <v>280</v>
      </c>
      <c r="R336" t="s">
        <v>280</v>
      </c>
      <c r="S336" t="s">
        <v>18</v>
      </c>
      <c r="T336" t="s">
        <v>19</v>
      </c>
      <c r="U336" t="s">
        <v>1703</v>
      </c>
    </row>
    <row r="337" spans="1:21" x14ac:dyDescent="0.25">
      <c r="A337">
        <v>373</v>
      </c>
      <c r="B337" t="s">
        <v>1704</v>
      </c>
      <c r="C337" t="s">
        <v>1705</v>
      </c>
      <c r="D337" t="s">
        <v>1707</v>
      </c>
      <c r="E337" t="s">
        <v>17</v>
      </c>
      <c r="F337" t="s">
        <v>1706</v>
      </c>
      <c r="G337" s="1">
        <v>45320</v>
      </c>
      <c r="H337" s="1">
        <v>45323</v>
      </c>
      <c r="I337" s="1">
        <v>45597</v>
      </c>
      <c r="J337">
        <v>0</v>
      </c>
      <c r="K337" s="1">
        <f>Tabla1[[#This Row],[Fecha Terminacion
(Inicial)]]+Tabla1[[#This Row],[Prorrogas]]</f>
        <v>45597</v>
      </c>
      <c r="L337" s="2">
        <v>60480000</v>
      </c>
      <c r="M337" s="2">
        <v>6720000</v>
      </c>
      <c r="N337" s="2">
        <v>0</v>
      </c>
      <c r="O337" s="2">
        <f>Tabla1[[#This Row],[Adiciones]]+Tabla1[[#This Row],[Valor Secop]]</f>
        <v>60480000</v>
      </c>
      <c r="P337" s="7">
        <f ca="1">((TODAY()-Tabla1[[#This Row],[Fecha Inicio]])/(Tabla1[[#This Row],[Fecha Terminacion
(Final)]]-Tabla1[[#This Row],[Fecha Inicio]]))</f>
        <v>0.48175182481751827</v>
      </c>
      <c r="Q337" t="s">
        <v>26</v>
      </c>
      <c r="R337" t="s">
        <v>477</v>
      </c>
      <c r="S337" t="s">
        <v>28</v>
      </c>
      <c r="T337" t="s">
        <v>19</v>
      </c>
      <c r="U337" t="s">
        <v>1708</v>
      </c>
    </row>
    <row r="338" spans="1:21" x14ac:dyDescent="0.25">
      <c r="A338">
        <v>374</v>
      </c>
      <c r="B338" t="s">
        <v>1709</v>
      </c>
      <c r="C338" t="s">
        <v>1710</v>
      </c>
      <c r="D338" t="s">
        <v>1712</v>
      </c>
      <c r="E338" t="s">
        <v>17</v>
      </c>
      <c r="F338" t="s">
        <v>1711</v>
      </c>
      <c r="G338" s="1">
        <v>45320</v>
      </c>
      <c r="H338" s="1">
        <v>45321</v>
      </c>
      <c r="I338" s="1">
        <v>45594</v>
      </c>
      <c r="J338">
        <v>0</v>
      </c>
      <c r="K338" s="1">
        <f>Tabla1[[#This Row],[Fecha Terminacion
(Inicial)]]+Tabla1[[#This Row],[Prorrogas]]</f>
        <v>45594</v>
      </c>
      <c r="L338" s="2">
        <v>80640000</v>
      </c>
      <c r="M338" s="2">
        <v>8960000</v>
      </c>
      <c r="N338" s="2">
        <v>0</v>
      </c>
      <c r="O338" s="2">
        <f>Tabla1[[#This Row],[Adiciones]]+Tabla1[[#This Row],[Valor Secop]]</f>
        <v>80640000</v>
      </c>
      <c r="P338" s="7">
        <f ca="1">((TODAY()-Tabla1[[#This Row],[Fecha Inicio]])/(Tabla1[[#This Row],[Fecha Terminacion
(Final)]]-Tabla1[[#This Row],[Fecha Inicio]]))</f>
        <v>0.49084249084249082</v>
      </c>
      <c r="Q338" t="s">
        <v>216</v>
      </c>
      <c r="R338" t="s">
        <v>216</v>
      </c>
      <c r="S338" t="s">
        <v>18</v>
      </c>
      <c r="T338" t="s">
        <v>19</v>
      </c>
      <c r="U338" t="s">
        <v>1713</v>
      </c>
    </row>
    <row r="339" spans="1:21" x14ac:dyDescent="0.25">
      <c r="A339">
        <v>375</v>
      </c>
      <c r="B339" t="s">
        <v>1714</v>
      </c>
      <c r="C339" t="s">
        <v>1715</v>
      </c>
      <c r="D339" t="s">
        <v>1717</v>
      </c>
      <c r="E339" t="s">
        <v>17</v>
      </c>
      <c r="F339" t="s">
        <v>1716</v>
      </c>
      <c r="G339" s="1">
        <v>45321</v>
      </c>
      <c r="H339" s="1">
        <v>45321</v>
      </c>
      <c r="I339" s="1">
        <v>45502</v>
      </c>
      <c r="J339">
        <v>0</v>
      </c>
      <c r="K339" s="1">
        <f>Tabla1[[#This Row],[Fecha Terminacion
(Inicial)]]+Tabla1[[#This Row],[Prorrogas]]</f>
        <v>45502</v>
      </c>
      <c r="L339" s="2">
        <v>44990400</v>
      </c>
      <c r="M339" s="2">
        <v>7498400</v>
      </c>
      <c r="N339" s="2">
        <v>0</v>
      </c>
      <c r="O339" s="2">
        <f>Tabla1[[#This Row],[Adiciones]]+Tabla1[[#This Row],[Valor Secop]]</f>
        <v>44990400</v>
      </c>
      <c r="P339" s="7">
        <f ca="1">((TODAY()-Tabla1[[#This Row],[Fecha Inicio]])/(Tabla1[[#This Row],[Fecha Terminacion
(Final)]]-Tabla1[[#This Row],[Fecha Inicio]]))</f>
        <v>0.74033149171270718</v>
      </c>
      <c r="Q339" t="s">
        <v>26</v>
      </c>
      <c r="R339" t="s">
        <v>460</v>
      </c>
      <c r="S339" t="s">
        <v>18</v>
      </c>
      <c r="T339" t="s">
        <v>19</v>
      </c>
      <c r="U339" t="s">
        <v>1718</v>
      </c>
    </row>
    <row r="340" spans="1:21" x14ac:dyDescent="0.25">
      <c r="A340">
        <v>376</v>
      </c>
      <c r="B340" t="s">
        <v>1719</v>
      </c>
      <c r="C340" t="s">
        <v>1720</v>
      </c>
      <c r="D340" t="s">
        <v>1722</v>
      </c>
      <c r="E340" t="s">
        <v>17</v>
      </c>
      <c r="F340" t="s">
        <v>1721</v>
      </c>
      <c r="G340" s="1">
        <v>45320</v>
      </c>
      <c r="H340" s="1">
        <v>45321</v>
      </c>
      <c r="I340" s="1">
        <v>45594</v>
      </c>
      <c r="J340">
        <v>0</v>
      </c>
      <c r="K340" s="1">
        <f>Tabla1[[#This Row],[Fecha Terminacion
(Inicial)]]+Tabla1[[#This Row],[Prorrogas]]</f>
        <v>45594</v>
      </c>
      <c r="L340" s="2">
        <v>80640000</v>
      </c>
      <c r="M340" s="2">
        <v>8960000</v>
      </c>
      <c r="N340" s="2">
        <v>0</v>
      </c>
      <c r="O340" s="2">
        <f>Tabla1[[#This Row],[Adiciones]]+Tabla1[[#This Row],[Valor Secop]]</f>
        <v>80640000</v>
      </c>
      <c r="P340" s="7">
        <f ca="1">((TODAY()-Tabla1[[#This Row],[Fecha Inicio]])/(Tabla1[[#This Row],[Fecha Terminacion
(Final)]]-Tabla1[[#This Row],[Fecha Inicio]]))</f>
        <v>0.49084249084249082</v>
      </c>
      <c r="Q340" t="s">
        <v>216</v>
      </c>
      <c r="R340" t="s">
        <v>216</v>
      </c>
      <c r="S340" t="s">
        <v>28</v>
      </c>
      <c r="T340" t="s">
        <v>19</v>
      </c>
      <c r="U340" t="s">
        <v>1723</v>
      </c>
    </row>
    <row r="341" spans="1:21" x14ac:dyDescent="0.25">
      <c r="A341">
        <v>377</v>
      </c>
      <c r="B341" t="s">
        <v>1724</v>
      </c>
      <c r="C341" t="s">
        <v>1725</v>
      </c>
      <c r="D341" t="s">
        <v>1712</v>
      </c>
      <c r="E341" t="s">
        <v>17</v>
      </c>
      <c r="F341" t="s">
        <v>1726</v>
      </c>
      <c r="G341" s="1">
        <v>45320</v>
      </c>
      <c r="H341" s="1">
        <v>45321</v>
      </c>
      <c r="I341" s="1">
        <v>45594</v>
      </c>
      <c r="J341">
        <v>0</v>
      </c>
      <c r="K341" s="1">
        <f>Tabla1[[#This Row],[Fecha Terminacion
(Inicial)]]+Tabla1[[#This Row],[Prorrogas]]</f>
        <v>45594</v>
      </c>
      <c r="L341" s="2">
        <v>85500000</v>
      </c>
      <c r="M341" s="2">
        <v>9500000</v>
      </c>
      <c r="N341" s="2">
        <v>0</v>
      </c>
      <c r="O341" s="2">
        <f>Tabla1[[#This Row],[Adiciones]]+Tabla1[[#This Row],[Valor Secop]]</f>
        <v>85500000</v>
      </c>
      <c r="P341" s="7">
        <f ca="1">((TODAY()-Tabla1[[#This Row],[Fecha Inicio]])/(Tabla1[[#This Row],[Fecha Terminacion
(Final)]]-Tabla1[[#This Row],[Fecha Inicio]]))</f>
        <v>0.49084249084249082</v>
      </c>
      <c r="Q341" t="s">
        <v>216</v>
      </c>
      <c r="R341" t="s">
        <v>216</v>
      </c>
      <c r="S341" t="s">
        <v>18</v>
      </c>
      <c r="T341" t="s">
        <v>19</v>
      </c>
      <c r="U341" t="s">
        <v>1727</v>
      </c>
    </row>
    <row r="342" spans="1:21" x14ac:dyDescent="0.25">
      <c r="A342">
        <v>378</v>
      </c>
      <c r="B342" t="s">
        <v>1728</v>
      </c>
      <c r="C342" t="s">
        <v>1729</v>
      </c>
      <c r="D342" t="s">
        <v>1722</v>
      </c>
      <c r="E342" t="s">
        <v>17</v>
      </c>
      <c r="F342" t="s">
        <v>1730</v>
      </c>
      <c r="G342" s="1">
        <v>45318</v>
      </c>
      <c r="H342" s="1">
        <v>45320</v>
      </c>
      <c r="I342" s="1">
        <v>45593</v>
      </c>
      <c r="J342">
        <v>0</v>
      </c>
      <c r="K342" s="1">
        <f>Tabla1[[#This Row],[Fecha Terminacion
(Inicial)]]+Tabla1[[#This Row],[Prorrogas]]</f>
        <v>45593</v>
      </c>
      <c r="L342" s="2">
        <v>86940000</v>
      </c>
      <c r="M342" s="2">
        <v>9660000</v>
      </c>
      <c r="N342" s="2">
        <v>0</v>
      </c>
      <c r="O342" s="2">
        <f>Tabla1[[#This Row],[Adiciones]]+Tabla1[[#This Row],[Valor Secop]]</f>
        <v>86940000</v>
      </c>
      <c r="P342" s="7">
        <f ca="1">((TODAY()-Tabla1[[#This Row],[Fecha Inicio]])/(Tabla1[[#This Row],[Fecha Terminacion
(Final)]]-Tabla1[[#This Row],[Fecha Inicio]]))</f>
        <v>0.49450549450549453</v>
      </c>
      <c r="Q342" t="s">
        <v>216</v>
      </c>
      <c r="R342" t="s">
        <v>216</v>
      </c>
      <c r="S342" t="s">
        <v>28</v>
      </c>
      <c r="T342" t="s">
        <v>19</v>
      </c>
      <c r="U342" t="s">
        <v>1731</v>
      </c>
    </row>
    <row r="343" spans="1:21" x14ac:dyDescent="0.25">
      <c r="A343">
        <v>379</v>
      </c>
      <c r="B343" t="s">
        <v>1732</v>
      </c>
      <c r="C343" t="s">
        <v>1733</v>
      </c>
      <c r="D343" t="s">
        <v>1722</v>
      </c>
      <c r="E343" t="s">
        <v>17</v>
      </c>
      <c r="F343" t="s">
        <v>1734</v>
      </c>
      <c r="G343" s="1">
        <v>45320</v>
      </c>
      <c r="H343" s="1">
        <v>45323</v>
      </c>
      <c r="I343" s="1">
        <v>45596</v>
      </c>
      <c r="J343">
        <v>0</v>
      </c>
      <c r="K343" s="1">
        <f>Tabla1[[#This Row],[Fecha Terminacion
(Inicial)]]+Tabla1[[#This Row],[Prorrogas]]</f>
        <v>45596</v>
      </c>
      <c r="L343" s="2">
        <v>80640000</v>
      </c>
      <c r="M343" s="2">
        <v>8960000</v>
      </c>
      <c r="N343" s="2">
        <v>0</v>
      </c>
      <c r="O343" s="2">
        <f>Tabla1[[#This Row],[Adiciones]]+Tabla1[[#This Row],[Valor Secop]]</f>
        <v>80640000</v>
      </c>
      <c r="P343" s="7">
        <f ca="1">((TODAY()-Tabla1[[#This Row],[Fecha Inicio]])/(Tabla1[[#This Row],[Fecha Terminacion
(Final)]]-Tabla1[[#This Row],[Fecha Inicio]]))</f>
        <v>0.48351648351648352</v>
      </c>
      <c r="Q343" t="s">
        <v>216</v>
      </c>
      <c r="R343" t="s">
        <v>216</v>
      </c>
      <c r="S343" t="s">
        <v>18</v>
      </c>
      <c r="T343" t="s">
        <v>19</v>
      </c>
      <c r="U343" t="s">
        <v>1735</v>
      </c>
    </row>
    <row r="344" spans="1:21" x14ac:dyDescent="0.25">
      <c r="A344">
        <v>380</v>
      </c>
      <c r="B344" t="s">
        <v>1736</v>
      </c>
      <c r="C344" t="s">
        <v>1737</v>
      </c>
      <c r="D344" t="s">
        <v>1739</v>
      </c>
      <c r="E344" t="s">
        <v>17</v>
      </c>
      <c r="F344" t="s">
        <v>1738</v>
      </c>
      <c r="G344" s="1">
        <v>45317</v>
      </c>
      <c r="H344" s="1">
        <v>45320</v>
      </c>
      <c r="I344" s="1">
        <v>45593</v>
      </c>
      <c r="J344">
        <v>0</v>
      </c>
      <c r="K344" s="1">
        <f>Tabla1[[#This Row],[Fecha Terminacion
(Inicial)]]+Tabla1[[#This Row],[Prorrogas]]</f>
        <v>45593</v>
      </c>
      <c r="L344" s="2">
        <v>54035424</v>
      </c>
      <c r="M344" s="2">
        <v>6003936</v>
      </c>
      <c r="N344" s="2">
        <v>0</v>
      </c>
      <c r="O344" s="2">
        <f>Tabla1[[#This Row],[Adiciones]]+Tabla1[[#This Row],[Valor Secop]]</f>
        <v>54035424</v>
      </c>
      <c r="P344" s="7">
        <f ca="1">((TODAY()-Tabla1[[#This Row],[Fecha Inicio]])/(Tabla1[[#This Row],[Fecha Terminacion
(Final)]]-Tabla1[[#This Row],[Fecha Inicio]]))</f>
        <v>0.49450549450549453</v>
      </c>
      <c r="Q344" t="s">
        <v>15</v>
      </c>
      <c r="R344" t="s">
        <v>175</v>
      </c>
      <c r="S344" t="s">
        <v>18</v>
      </c>
      <c r="T344" t="s">
        <v>19</v>
      </c>
      <c r="U344" t="s">
        <v>1740</v>
      </c>
    </row>
    <row r="345" spans="1:21" x14ac:dyDescent="0.25">
      <c r="A345">
        <v>381</v>
      </c>
      <c r="B345" t="s">
        <v>1741</v>
      </c>
      <c r="C345" t="s">
        <v>1742</v>
      </c>
      <c r="D345" t="s">
        <v>1744</v>
      </c>
      <c r="E345" t="s">
        <v>17</v>
      </c>
      <c r="F345" t="s">
        <v>1743</v>
      </c>
      <c r="G345" s="1">
        <v>45318</v>
      </c>
      <c r="H345" s="1">
        <v>45320</v>
      </c>
      <c r="I345" s="1">
        <v>45578</v>
      </c>
      <c r="J345">
        <v>0</v>
      </c>
      <c r="K345" s="1">
        <f>Tabla1[[#This Row],[Fecha Terminacion
(Inicial)]]+Tabla1[[#This Row],[Prorrogas]]</f>
        <v>45578</v>
      </c>
      <c r="L345" s="2">
        <v>88536000</v>
      </c>
      <c r="M345" s="2">
        <v>10416000</v>
      </c>
      <c r="N345" s="2">
        <v>0</v>
      </c>
      <c r="O345" s="2">
        <f>Tabla1[[#This Row],[Adiciones]]+Tabla1[[#This Row],[Valor Secop]]</f>
        <v>88536000</v>
      </c>
      <c r="P345" s="7">
        <f ca="1">((TODAY()-Tabla1[[#This Row],[Fecha Inicio]])/(Tabla1[[#This Row],[Fecha Terminacion
(Final)]]-Tabla1[[#This Row],[Fecha Inicio]]))</f>
        <v>0.52325581395348841</v>
      </c>
      <c r="Q345" t="s">
        <v>15</v>
      </c>
      <c r="R345" t="s">
        <v>402</v>
      </c>
      <c r="S345" t="s">
        <v>18</v>
      </c>
      <c r="T345" t="s">
        <v>19</v>
      </c>
      <c r="U345" t="s">
        <v>1745</v>
      </c>
    </row>
    <row r="346" spans="1:21" x14ac:dyDescent="0.25">
      <c r="A346">
        <v>382</v>
      </c>
      <c r="B346" t="s">
        <v>1746</v>
      </c>
      <c r="C346" t="s">
        <v>1747</v>
      </c>
      <c r="D346" t="s">
        <v>1749</v>
      </c>
      <c r="E346" t="s">
        <v>17</v>
      </c>
      <c r="F346" t="s">
        <v>1748</v>
      </c>
      <c r="G346" s="1">
        <v>45317</v>
      </c>
      <c r="H346" s="1">
        <v>45320</v>
      </c>
      <c r="I346" s="1">
        <v>45578</v>
      </c>
      <c r="J346">
        <v>0</v>
      </c>
      <c r="K346" s="1">
        <f>Tabla1[[#This Row],[Fecha Terminacion
(Inicial)]]+Tabla1[[#This Row],[Prorrogas]]</f>
        <v>45578</v>
      </c>
      <c r="L346" s="2">
        <v>76003209</v>
      </c>
      <c r="M346" s="2">
        <v>8941554</v>
      </c>
      <c r="N346" s="2">
        <v>0</v>
      </c>
      <c r="O346" s="2">
        <f>Tabla1[[#This Row],[Adiciones]]+Tabla1[[#This Row],[Valor Secop]]</f>
        <v>76003209</v>
      </c>
      <c r="P346" s="7">
        <f ca="1">((TODAY()-Tabla1[[#This Row],[Fecha Inicio]])/(Tabla1[[#This Row],[Fecha Terminacion
(Final)]]-Tabla1[[#This Row],[Fecha Inicio]]))</f>
        <v>0.52325581395348841</v>
      </c>
      <c r="Q346" t="s">
        <v>26</v>
      </c>
      <c r="R346" t="s">
        <v>27</v>
      </c>
      <c r="S346" t="s">
        <v>18</v>
      </c>
      <c r="T346" t="s">
        <v>19</v>
      </c>
      <c r="U346" t="s">
        <v>1750</v>
      </c>
    </row>
    <row r="347" spans="1:21" x14ac:dyDescent="0.25">
      <c r="A347">
        <v>383</v>
      </c>
      <c r="B347" t="s">
        <v>1751</v>
      </c>
      <c r="C347" t="s">
        <v>1752</v>
      </c>
      <c r="D347" t="s">
        <v>1754</v>
      </c>
      <c r="E347" t="s">
        <v>17</v>
      </c>
      <c r="F347" t="s">
        <v>1753</v>
      </c>
      <c r="G347" s="1">
        <v>45317</v>
      </c>
      <c r="H347" s="1">
        <v>45318</v>
      </c>
      <c r="I347" s="1">
        <v>45576</v>
      </c>
      <c r="J347">
        <v>0</v>
      </c>
      <c r="K347" s="1">
        <f>Tabla1[[#This Row],[Fecha Terminacion
(Inicial)]]+Tabla1[[#This Row],[Prorrogas]]</f>
        <v>45576</v>
      </c>
      <c r="L347" s="2">
        <v>76500000</v>
      </c>
      <c r="M347" s="2">
        <v>9000000</v>
      </c>
      <c r="N347" s="2">
        <v>0</v>
      </c>
      <c r="O347" s="2">
        <f>Tabla1[[#This Row],[Adiciones]]+Tabla1[[#This Row],[Valor Secop]]</f>
        <v>76500000</v>
      </c>
      <c r="P347" s="7">
        <f ca="1">((TODAY()-Tabla1[[#This Row],[Fecha Inicio]])/(Tabla1[[#This Row],[Fecha Terminacion
(Final)]]-Tabla1[[#This Row],[Fecha Inicio]]))</f>
        <v>0.53100775193798455</v>
      </c>
      <c r="Q347" t="s">
        <v>15</v>
      </c>
      <c r="R347" t="s">
        <v>524</v>
      </c>
      <c r="S347" t="s">
        <v>18</v>
      </c>
      <c r="T347" t="s">
        <v>19</v>
      </c>
      <c r="U347" t="s">
        <v>1755</v>
      </c>
    </row>
    <row r="348" spans="1:21" x14ac:dyDescent="0.25">
      <c r="A348">
        <v>384</v>
      </c>
      <c r="B348" t="s">
        <v>1756</v>
      </c>
      <c r="C348" t="s">
        <v>1757</v>
      </c>
      <c r="D348" t="s">
        <v>1759</v>
      </c>
      <c r="E348" t="s">
        <v>17</v>
      </c>
      <c r="F348" t="s">
        <v>1758</v>
      </c>
      <c r="G348" s="1">
        <v>45317</v>
      </c>
      <c r="H348" s="1">
        <v>45320</v>
      </c>
      <c r="I348" s="1">
        <v>45578</v>
      </c>
      <c r="J348">
        <v>0</v>
      </c>
      <c r="K348" s="1">
        <f>Tabla1[[#This Row],[Fecha Terminacion
(Inicial)]]+Tabla1[[#This Row],[Prorrogas]]</f>
        <v>45578</v>
      </c>
      <c r="L348" s="2">
        <v>95200000</v>
      </c>
      <c r="M348" s="2">
        <v>11200000</v>
      </c>
      <c r="N348" s="2">
        <v>0</v>
      </c>
      <c r="O348" s="2">
        <f>Tabla1[[#This Row],[Adiciones]]+Tabla1[[#This Row],[Valor Secop]]</f>
        <v>95200000</v>
      </c>
      <c r="P348" s="7">
        <f ca="1">((TODAY()-Tabla1[[#This Row],[Fecha Inicio]])/(Tabla1[[#This Row],[Fecha Terminacion
(Final)]]-Tabla1[[#This Row],[Fecha Inicio]]))</f>
        <v>0.52325581395348841</v>
      </c>
      <c r="Q348" t="s">
        <v>448</v>
      </c>
      <c r="R348" t="s">
        <v>449</v>
      </c>
      <c r="S348" t="s">
        <v>28</v>
      </c>
      <c r="T348" t="s">
        <v>19</v>
      </c>
      <c r="U348" t="s">
        <v>1760</v>
      </c>
    </row>
    <row r="349" spans="1:21" x14ac:dyDescent="0.25">
      <c r="A349">
        <v>385</v>
      </c>
      <c r="B349" t="s">
        <v>1761</v>
      </c>
      <c r="C349" t="s">
        <v>1762</v>
      </c>
      <c r="D349" t="s">
        <v>1764</v>
      </c>
      <c r="E349" t="s">
        <v>17</v>
      </c>
      <c r="F349" t="s">
        <v>1763</v>
      </c>
      <c r="G349" s="1">
        <v>45323</v>
      </c>
      <c r="H349" s="1">
        <v>45324</v>
      </c>
      <c r="I349" s="1">
        <v>45576</v>
      </c>
      <c r="J349">
        <v>0</v>
      </c>
      <c r="K349" s="1">
        <f>Tabla1[[#This Row],[Fecha Terminacion
(Inicial)]]+Tabla1[[#This Row],[Prorrogas]]</f>
        <v>45576</v>
      </c>
      <c r="L349" s="2">
        <v>117675000</v>
      </c>
      <c r="M349" s="2">
        <v>14121000</v>
      </c>
      <c r="N349" s="2">
        <v>0</v>
      </c>
      <c r="O349" s="2">
        <f>Tabla1[[#This Row],[Adiciones]]+Tabla1[[#This Row],[Valor Secop]]</f>
        <v>117675000</v>
      </c>
      <c r="P349" s="7">
        <f ca="1">((TODAY()-Tabla1[[#This Row],[Fecha Inicio]])/(Tabla1[[#This Row],[Fecha Terminacion
(Final)]]-Tabla1[[#This Row],[Fecha Inicio]]))</f>
        <v>0.51984126984126988</v>
      </c>
      <c r="Q349" t="s">
        <v>26</v>
      </c>
      <c r="R349" t="s">
        <v>26</v>
      </c>
      <c r="S349" t="s">
        <v>28</v>
      </c>
      <c r="T349" t="s">
        <v>19</v>
      </c>
      <c r="U349" t="s">
        <v>1765</v>
      </c>
    </row>
    <row r="350" spans="1:21" x14ac:dyDescent="0.25">
      <c r="A350">
        <v>386</v>
      </c>
      <c r="B350" t="s">
        <v>1766</v>
      </c>
      <c r="C350" t="s">
        <v>1767</v>
      </c>
      <c r="D350" t="s">
        <v>1769</v>
      </c>
      <c r="E350" t="s">
        <v>17</v>
      </c>
      <c r="F350" t="s">
        <v>1768</v>
      </c>
      <c r="G350" s="1">
        <v>45319</v>
      </c>
      <c r="H350" s="1">
        <v>45320</v>
      </c>
      <c r="I350" s="1">
        <v>45578</v>
      </c>
      <c r="J350">
        <v>0</v>
      </c>
      <c r="K350" s="1">
        <f>Tabla1[[#This Row],[Fecha Terminacion
(Inicial)]]+Tabla1[[#This Row],[Prorrogas]]</f>
        <v>45578</v>
      </c>
      <c r="L350" s="2">
        <v>156582317</v>
      </c>
      <c r="M350" s="2">
        <v>18421449</v>
      </c>
      <c r="N350" s="2">
        <v>0</v>
      </c>
      <c r="O350" s="2">
        <f>Tabla1[[#This Row],[Adiciones]]+Tabla1[[#This Row],[Valor Secop]]</f>
        <v>156582317</v>
      </c>
      <c r="P350" s="7">
        <f ca="1">((TODAY()-Tabla1[[#This Row],[Fecha Inicio]])/(Tabla1[[#This Row],[Fecha Terminacion
(Final)]]-Tabla1[[#This Row],[Fecha Inicio]]))</f>
        <v>0.52325581395348841</v>
      </c>
      <c r="Q350" t="s">
        <v>448</v>
      </c>
      <c r="R350" t="s">
        <v>449</v>
      </c>
      <c r="S350" t="s">
        <v>18</v>
      </c>
      <c r="T350" t="s">
        <v>19</v>
      </c>
      <c r="U350" t="s">
        <v>1770</v>
      </c>
    </row>
    <row r="351" spans="1:21" x14ac:dyDescent="0.25">
      <c r="A351">
        <v>387</v>
      </c>
      <c r="B351" t="s">
        <v>1771</v>
      </c>
      <c r="C351" t="s">
        <v>1772</v>
      </c>
      <c r="D351" t="s">
        <v>1774</v>
      </c>
      <c r="E351" t="s">
        <v>17</v>
      </c>
      <c r="F351" t="s">
        <v>1773</v>
      </c>
      <c r="G351" s="1">
        <v>45321</v>
      </c>
      <c r="H351" s="1">
        <v>45323</v>
      </c>
      <c r="I351" s="1">
        <v>45597</v>
      </c>
      <c r="J351">
        <v>0</v>
      </c>
      <c r="K351" s="1">
        <f>Tabla1[[#This Row],[Fecha Terminacion
(Inicial)]]+Tabla1[[#This Row],[Prorrogas]]</f>
        <v>45597</v>
      </c>
      <c r="L351" s="2">
        <v>87584000</v>
      </c>
      <c r="M351" s="2">
        <v>10304000</v>
      </c>
      <c r="N351" s="2">
        <v>0</v>
      </c>
      <c r="O351" s="2">
        <f>Tabla1[[#This Row],[Adiciones]]+Tabla1[[#This Row],[Valor Secop]]</f>
        <v>87584000</v>
      </c>
      <c r="P351" s="7">
        <f ca="1">((TODAY()-Tabla1[[#This Row],[Fecha Inicio]])/(Tabla1[[#This Row],[Fecha Terminacion
(Final)]]-Tabla1[[#This Row],[Fecha Inicio]]))</f>
        <v>0.48175182481751827</v>
      </c>
      <c r="Q351" t="s">
        <v>26</v>
      </c>
      <c r="R351" t="s">
        <v>460</v>
      </c>
      <c r="S351" t="s">
        <v>18</v>
      </c>
      <c r="T351" t="s">
        <v>19</v>
      </c>
      <c r="U351" t="s">
        <v>1775</v>
      </c>
    </row>
    <row r="352" spans="1:21" x14ac:dyDescent="0.25">
      <c r="A352">
        <v>388</v>
      </c>
      <c r="B352" t="s">
        <v>1776</v>
      </c>
      <c r="C352" t="s">
        <v>1777</v>
      </c>
      <c r="D352" t="s">
        <v>1779</v>
      </c>
      <c r="E352" t="s">
        <v>17</v>
      </c>
      <c r="F352" t="s">
        <v>1778</v>
      </c>
      <c r="G352" s="1">
        <v>45318</v>
      </c>
      <c r="H352" s="1">
        <v>45323</v>
      </c>
      <c r="I352" s="1">
        <v>45565</v>
      </c>
      <c r="J352">
        <v>0</v>
      </c>
      <c r="K352" s="1">
        <f>Tabla1[[#This Row],[Fecha Terminacion
(Inicial)]]+Tabla1[[#This Row],[Prorrogas]]</f>
        <v>45565</v>
      </c>
      <c r="L352" s="2">
        <v>39279072</v>
      </c>
      <c r="M352" s="2">
        <v>4909884</v>
      </c>
      <c r="N352" s="2">
        <v>0</v>
      </c>
      <c r="O352" s="2">
        <f>Tabla1[[#This Row],[Adiciones]]+Tabla1[[#This Row],[Valor Secop]]</f>
        <v>39279072</v>
      </c>
      <c r="P352" s="7">
        <f ca="1">((TODAY()-Tabla1[[#This Row],[Fecha Inicio]])/(Tabla1[[#This Row],[Fecha Terminacion
(Final)]]-Tabla1[[#This Row],[Fecha Inicio]]))</f>
        <v>0.54545454545454541</v>
      </c>
      <c r="Q352" t="s">
        <v>357</v>
      </c>
      <c r="R352" t="s">
        <v>983</v>
      </c>
      <c r="S352" t="s">
        <v>28</v>
      </c>
      <c r="T352" t="s">
        <v>19</v>
      </c>
      <c r="U352" t="s">
        <v>1780</v>
      </c>
    </row>
    <row r="353" spans="1:21" x14ac:dyDescent="0.25">
      <c r="A353">
        <v>389</v>
      </c>
      <c r="B353" t="s">
        <v>1781</v>
      </c>
      <c r="C353" t="s">
        <v>1782</v>
      </c>
      <c r="D353" t="s">
        <v>1784</v>
      </c>
      <c r="E353" t="s">
        <v>17</v>
      </c>
      <c r="F353" t="s">
        <v>1783</v>
      </c>
      <c r="G353" s="1">
        <v>45323</v>
      </c>
      <c r="H353" s="1">
        <v>45324</v>
      </c>
      <c r="I353" s="1">
        <v>45597</v>
      </c>
      <c r="J353">
        <v>0</v>
      </c>
      <c r="K353" s="1">
        <f>Tabla1[[#This Row],[Fecha Terminacion
(Inicial)]]+Tabla1[[#This Row],[Prorrogas]]</f>
        <v>45597</v>
      </c>
      <c r="L353" s="2">
        <v>26225190</v>
      </c>
      <c r="M353" s="2">
        <v>2913910</v>
      </c>
      <c r="N353" s="2">
        <v>0</v>
      </c>
      <c r="O353" s="2">
        <f>Tabla1[[#This Row],[Adiciones]]+Tabla1[[#This Row],[Valor Secop]]</f>
        <v>26225190</v>
      </c>
      <c r="P353" s="7">
        <f ca="1">((TODAY()-Tabla1[[#This Row],[Fecha Inicio]])/(Tabla1[[#This Row],[Fecha Terminacion
(Final)]]-Tabla1[[#This Row],[Fecha Inicio]]))</f>
        <v>0.47985347985347987</v>
      </c>
      <c r="Q353" t="s">
        <v>357</v>
      </c>
      <c r="R353" t="s">
        <v>983</v>
      </c>
      <c r="S353" t="s">
        <v>28</v>
      </c>
      <c r="T353" t="s">
        <v>19</v>
      </c>
      <c r="U353" t="s">
        <v>1785</v>
      </c>
    </row>
    <row r="354" spans="1:21" x14ac:dyDescent="0.25">
      <c r="A354">
        <v>390</v>
      </c>
      <c r="B354" t="s">
        <v>1786</v>
      </c>
      <c r="C354" t="s">
        <v>1787</v>
      </c>
      <c r="D354" t="s">
        <v>1398</v>
      </c>
      <c r="E354" t="s">
        <v>17</v>
      </c>
      <c r="F354" t="s">
        <v>1788</v>
      </c>
      <c r="G354" s="1">
        <v>45322</v>
      </c>
      <c r="H354" s="1">
        <v>45323</v>
      </c>
      <c r="I354" s="1">
        <v>45580</v>
      </c>
      <c r="J354">
        <v>0</v>
      </c>
      <c r="K354" s="1">
        <f>Tabla1[[#This Row],[Fecha Terminacion
(Inicial)]]+Tabla1[[#This Row],[Prorrogas]]</f>
        <v>45580</v>
      </c>
      <c r="L354" s="2">
        <v>41734014</v>
      </c>
      <c r="M354" s="2">
        <v>4909884</v>
      </c>
      <c r="N354" s="2">
        <v>0</v>
      </c>
      <c r="O354" s="2">
        <f>Tabla1[[#This Row],[Adiciones]]+Tabla1[[#This Row],[Valor Secop]]</f>
        <v>41734014</v>
      </c>
      <c r="P354" s="7">
        <f ca="1">((TODAY()-Tabla1[[#This Row],[Fecha Inicio]])/(Tabla1[[#This Row],[Fecha Terminacion
(Final)]]-Tabla1[[#This Row],[Fecha Inicio]]))</f>
        <v>0.51361867704280151</v>
      </c>
      <c r="Q354" t="s">
        <v>357</v>
      </c>
      <c r="R354" t="s">
        <v>983</v>
      </c>
      <c r="S354" t="s">
        <v>28</v>
      </c>
      <c r="T354" t="s">
        <v>19</v>
      </c>
      <c r="U354" t="s">
        <v>1789</v>
      </c>
    </row>
    <row r="355" spans="1:21" x14ac:dyDescent="0.25">
      <c r="A355">
        <v>391</v>
      </c>
      <c r="B355" t="s">
        <v>1790</v>
      </c>
      <c r="C355" t="s">
        <v>1791</v>
      </c>
      <c r="D355" t="s">
        <v>1793</v>
      </c>
      <c r="E355" t="s">
        <v>17</v>
      </c>
      <c r="F355" t="s">
        <v>1792</v>
      </c>
      <c r="G355" s="1">
        <v>45322</v>
      </c>
      <c r="H355" s="1">
        <v>45323</v>
      </c>
      <c r="I355" s="1">
        <v>45596</v>
      </c>
      <c r="J355">
        <v>0</v>
      </c>
      <c r="K355" s="1">
        <f>Tabla1[[#This Row],[Fecha Terminacion
(Inicial)]]+Tabla1[[#This Row],[Prorrogas]]</f>
        <v>45596</v>
      </c>
      <c r="L355" s="2">
        <v>105480000</v>
      </c>
      <c r="M355" s="2">
        <v>11720000</v>
      </c>
      <c r="N355" s="2">
        <v>0</v>
      </c>
      <c r="O355" s="2">
        <f>Tabla1[[#This Row],[Adiciones]]+Tabla1[[#This Row],[Valor Secop]]</f>
        <v>105480000</v>
      </c>
      <c r="P355" s="7">
        <f ca="1">((TODAY()-Tabla1[[#This Row],[Fecha Inicio]])/(Tabla1[[#This Row],[Fecha Terminacion
(Final)]]-Tabla1[[#This Row],[Fecha Inicio]]))</f>
        <v>0.48351648351648352</v>
      </c>
      <c r="Q355" t="s">
        <v>26</v>
      </c>
      <c r="R355" t="s">
        <v>477</v>
      </c>
      <c r="S355" t="s">
        <v>28</v>
      </c>
      <c r="T355" t="s">
        <v>19</v>
      </c>
      <c r="U355" t="s">
        <v>1794</v>
      </c>
    </row>
    <row r="356" spans="1:21" x14ac:dyDescent="0.25">
      <c r="A356">
        <v>392</v>
      </c>
      <c r="B356" t="s">
        <v>1795</v>
      </c>
      <c r="C356" t="s">
        <v>1796</v>
      </c>
      <c r="D356" t="s">
        <v>1798</v>
      </c>
      <c r="E356" t="s">
        <v>139</v>
      </c>
      <c r="F356" t="s">
        <v>1797</v>
      </c>
      <c r="G356" s="1">
        <v>45318</v>
      </c>
      <c r="H356" s="1">
        <v>45320</v>
      </c>
      <c r="I356" s="1">
        <v>45593</v>
      </c>
      <c r="J356">
        <v>0</v>
      </c>
      <c r="K356" s="1">
        <f>Tabla1[[#This Row],[Fecha Terminacion
(Inicial)]]+Tabla1[[#This Row],[Prorrogas]]</f>
        <v>45593</v>
      </c>
      <c r="L356" s="2">
        <v>117000000</v>
      </c>
      <c r="M356" s="2">
        <v>13000000</v>
      </c>
      <c r="N356" s="2">
        <v>0</v>
      </c>
      <c r="O356" s="2">
        <f>Tabla1[[#This Row],[Adiciones]]+Tabla1[[#This Row],[Valor Secop]]</f>
        <v>117000000</v>
      </c>
      <c r="P356" s="7">
        <f ca="1">((TODAY()-Tabla1[[#This Row],[Fecha Inicio]])/(Tabla1[[#This Row],[Fecha Terminacion
(Final)]]-Tabla1[[#This Row],[Fecha Inicio]]))</f>
        <v>0.49450549450549453</v>
      </c>
      <c r="Q356" t="s">
        <v>150</v>
      </c>
      <c r="R356" t="s">
        <v>151</v>
      </c>
      <c r="S356" t="s">
        <v>18</v>
      </c>
      <c r="T356" t="s">
        <v>19</v>
      </c>
      <c r="U356" t="s">
        <v>1799</v>
      </c>
    </row>
    <row r="357" spans="1:21" x14ac:dyDescent="0.25">
      <c r="A357">
        <v>393</v>
      </c>
      <c r="B357" t="s">
        <v>1800</v>
      </c>
      <c r="C357" t="s">
        <v>1801</v>
      </c>
      <c r="D357" t="s">
        <v>1803</v>
      </c>
      <c r="E357" t="s">
        <v>17</v>
      </c>
      <c r="F357" t="s">
        <v>1802</v>
      </c>
      <c r="G357" s="1">
        <v>45320</v>
      </c>
      <c r="H357" s="1">
        <v>45321</v>
      </c>
      <c r="I357" s="1">
        <v>45594</v>
      </c>
      <c r="J357">
        <v>0</v>
      </c>
      <c r="K357" s="1">
        <f>Tabla1[[#This Row],[Fecha Terminacion
(Inicial)]]+Tabla1[[#This Row],[Prorrogas]]</f>
        <v>45594</v>
      </c>
      <c r="L357" s="2">
        <v>54467703</v>
      </c>
      <c r="M357" s="2">
        <v>6051967</v>
      </c>
      <c r="N357" s="2">
        <v>0</v>
      </c>
      <c r="O357" s="2">
        <f>Tabla1[[#This Row],[Adiciones]]+Tabla1[[#This Row],[Valor Secop]]</f>
        <v>54467703</v>
      </c>
      <c r="P357" s="7">
        <f ca="1">((TODAY()-Tabla1[[#This Row],[Fecha Inicio]])/(Tabla1[[#This Row],[Fecha Terminacion
(Final)]]-Tabla1[[#This Row],[Fecha Inicio]]))</f>
        <v>0.49084249084249082</v>
      </c>
      <c r="Q357" t="s">
        <v>513</v>
      </c>
      <c r="R357" t="s">
        <v>513</v>
      </c>
      <c r="S357" t="s">
        <v>28</v>
      </c>
      <c r="T357" t="s">
        <v>19</v>
      </c>
      <c r="U357" t="s">
        <v>1804</v>
      </c>
    </row>
    <row r="358" spans="1:21" x14ac:dyDescent="0.25">
      <c r="A358">
        <v>394</v>
      </c>
      <c r="B358" t="s">
        <v>1805</v>
      </c>
      <c r="C358" t="s">
        <v>1806</v>
      </c>
      <c r="D358" t="s">
        <v>1808</v>
      </c>
      <c r="E358" t="s">
        <v>17</v>
      </c>
      <c r="F358" t="s">
        <v>1807</v>
      </c>
      <c r="G358" s="1">
        <v>45318</v>
      </c>
      <c r="H358" s="1">
        <v>45320</v>
      </c>
      <c r="I358" s="1">
        <v>45593</v>
      </c>
      <c r="J358">
        <v>0</v>
      </c>
      <c r="K358" s="1">
        <f>Tabla1[[#This Row],[Fecha Terminacion
(Inicial)]]+Tabla1[[#This Row],[Prorrogas]]</f>
        <v>45593</v>
      </c>
      <c r="L358" s="2">
        <v>70560000</v>
      </c>
      <c r="M358" s="2">
        <v>70560000</v>
      </c>
      <c r="N358" s="2">
        <v>0</v>
      </c>
      <c r="O358" s="2">
        <f>Tabla1[[#This Row],[Adiciones]]+Tabla1[[#This Row],[Valor Secop]]</f>
        <v>70560000</v>
      </c>
      <c r="P358" s="7">
        <f ca="1">((TODAY()-Tabla1[[#This Row],[Fecha Inicio]])/(Tabla1[[#This Row],[Fecha Terminacion
(Final)]]-Tabla1[[#This Row],[Fecha Inicio]]))</f>
        <v>0.49450549450549453</v>
      </c>
      <c r="Q358" t="s">
        <v>150</v>
      </c>
      <c r="R358" t="s">
        <v>151</v>
      </c>
      <c r="S358" t="s">
        <v>28</v>
      </c>
      <c r="T358" t="s">
        <v>19</v>
      </c>
      <c r="U358" t="s">
        <v>1809</v>
      </c>
    </row>
    <row r="359" spans="1:21" x14ac:dyDescent="0.25">
      <c r="A359">
        <v>395</v>
      </c>
      <c r="B359" t="s">
        <v>1810</v>
      </c>
      <c r="C359" t="s">
        <v>1811</v>
      </c>
      <c r="D359" t="s">
        <v>1813</v>
      </c>
      <c r="E359" t="s">
        <v>17</v>
      </c>
      <c r="F359" t="s">
        <v>1812</v>
      </c>
      <c r="G359" s="1">
        <v>45320</v>
      </c>
      <c r="H359" s="1">
        <v>45321</v>
      </c>
      <c r="I359" s="1">
        <v>45594</v>
      </c>
      <c r="J359">
        <v>0</v>
      </c>
      <c r="K359" s="1">
        <f>Tabla1[[#This Row],[Fecha Terminacion
(Inicial)]]+Tabla1[[#This Row],[Prorrogas]]</f>
        <v>45594</v>
      </c>
      <c r="L359" s="2">
        <v>73080000</v>
      </c>
      <c r="M359" s="2">
        <v>8120000</v>
      </c>
      <c r="N359" s="2">
        <v>0</v>
      </c>
      <c r="O359" s="2">
        <f>Tabla1[[#This Row],[Adiciones]]+Tabla1[[#This Row],[Valor Secop]]</f>
        <v>73080000</v>
      </c>
      <c r="P359" s="7">
        <f ca="1">((TODAY()-Tabla1[[#This Row],[Fecha Inicio]])/(Tabla1[[#This Row],[Fecha Terminacion
(Final)]]-Tabla1[[#This Row],[Fecha Inicio]]))</f>
        <v>0.49084249084249082</v>
      </c>
      <c r="Q359" t="s">
        <v>513</v>
      </c>
      <c r="R359" t="s">
        <v>513</v>
      </c>
      <c r="S359" t="s">
        <v>18</v>
      </c>
      <c r="T359" t="s">
        <v>19</v>
      </c>
      <c r="U359" t="s">
        <v>1814</v>
      </c>
    </row>
    <row r="360" spans="1:21" x14ac:dyDescent="0.25">
      <c r="A360">
        <v>396</v>
      </c>
      <c r="B360" t="s">
        <v>1815</v>
      </c>
      <c r="C360" t="s">
        <v>1816</v>
      </c>
      <c r="D360" t="s">
        <v>1818</v>
      </c>
      <c r="E360" t="s">
        <v>17</v>
      </c>
      <c r="F360" t="s">
        <v>1817</v>
      </c>
      <c r="G360" s="1">
        <v>45321</v>
      </c>
      <c r="H360" s="1">
        <v>45323</v>
      </c>
      <c r="I360" s="1">
        <v>45565</v>
      </c>
      <c r="J360">
        <v>0</v>
      </c>
      <c r="K360" s="1">
        <f>Tabla1[[#This Row],[Fecha Terminacion
(Inicial)]]+Tabla1[[#This Row],[Prorrogas]]</f>
        <v>45565</v>
      </c>
      <c r="L360" s="2">
        <v>56448000</v>
      </c>
      <c r="M360" s="2">
        <v>7056000</v>
      </c>
      <c r="N360" s="2">
        <v>0</v>
      </c>
      <c r="O360" s="2">
        <f>Tabla1[[#This Row],[Adiciones]]+Tabla1[[#This Row],[Valor Secop]]</f>
        <v>56448000</v>
      </c>
      <c r="P360" s="7">
        <f ca="1">((TODAY()-Tabla1[[#This Row],[Fecha Inicio]])/(Tabla1[[#This Row],[Fecha Terminacion
(Final)]]-Tabla1[[#This Row],[Fecha Inicio]]))</f>
        <v>0.54545454545454541</v>
      </c>
      <c r="Q360" t="s">
        <v>258</v>
      </c>
      <c r="R360" t="s">
        <v>258</v>
      </c>
      <c r="S360" t="s">
        <v>18</v>
      </c>
      <c r="T360" t="s">
        <v>19</v>
      </c>
      <c r="U360" t="s">
        <v>1819</v>
      </c>
    </row>
    <row r="361" spans="1:21" x14ac:dyDescent="0.25">
      <c r="A361">
        <v>397</v>
      </c>
      <c r="B361" t="s">
        <v>1820</v>
      </c>
      <c r="C361" t="s">
        <v>1821</v>
      </c>
      <c r="D361" t="s">
        <v>1823</v>
      </c>
      <c r="E361" t="s">
        <v>17</v>
      </c>
      <c r="F361" t="s">
        <v>1822</v>
      </c>
      <c r="G361" s="1">
        <v>45321</v>
      </c>
      <c r="H361" s="1">
        <v>45323</v>
      </c>
      <c r="I361" s="1">
        <v>45565</v>
      </c>
      <c r="J361">
        <v>0</v>
      </c>
      <c r="K361" s="1">
        <f>Tabla1[[#This Row],[Fecha Terminacion
(Inicial)]]+Tabla1[[#This Row],[Prorrogas]]</f>
        <v>45565</v>
      </c>
      <c r="L361" s="2">
        <v>78985152</v>
      </c>
      <c r="M361" s="2">
        <v>9873144</v>
      </c>
      <c r="N361" s="2">
        <v>0</v>
      </c>
      <c r="O361" s="2">
        <f>Tabla1[[#This Row],[Adiciones]]+Tabla1[[#This Row],[Valor Secop]]</f>
        <v>78985152</v>
      </c>
      <c r="P361" s="7">
        <f ca="1">((TODAY()-Tabla1[[#This Row],[Fecha Inicio]])/(Tabla1[[#This Row],[Fecha Terminacion
(Final)]]-Tabla1[[#This Row],[Fecha Inicio]]))</f>
        <v>0.54545454545454541</v>
      </c>
      <c r="Q361" t="s">
        <v>258</v>
      </c>
      <c r="R361" t="s">
        <v>258</v>
      </c>
      <c r="S361" t="s">
        <v>28</v>
      </c>
      <c r="T361" t="s">
        <v>19</v>
      </c>
      <c r="U361" t="s">
        <v>1824</v>
      </c>
    </row>
    <row r="362" spans="1:21" x14ac:dyDescent="0.25">
      <c r="A362">
        <v>398</v>
      </c>
      <c r="B362" t="s">
        <v>1825</v>
      </c>
      <c r="C362" t="s">
        <v>1826</v>
      </c>
      <c r="D362" t="s">
        <v>1828</v>
      </c>
      <c r="E362" t="s">
        <v>17</v>
      </c>
      <c r="F362" t="s">
        <v>1827</v>
      </c>
      <c r="G362" s="1">
        <v>45320</v>
      </c>
      <c r="H362" s="1">
        <v>45323</v>
      </c>
      <c r="I362" s="1">
        <v>45580</v>
      </c>
      <c r="J362">
        <v>0</v>
      </c>
      <c r="K362" s="1">
        <f>Tabla1[[#This Row],[Fecha Terminacion
(Inicial)]]+Tabla1[[#This Row],[Prorrogas]]</f>
        <v>45580</v>
      </c>
      <c r="L362" s="2">
        <v>73100000</v>
      </c>
      <c r="M362" s="2">
        <v>8600000</v>
      </c>
      <c r="N362" s="2">
        <v>0</v>
      </c>
      <c r="O362" s="2">
        <f>Tabla1[[#This Row],[Adiciones]]+Tabla1[[#This Row],[Valor Secop]]</f>
        <v>73100000</v>
      </c>
      <c r="P362" s="7">
        <f ca="1">((TODAY()-Tabla1[[#This Row],[Fecha Inicio]])/(Tabla1[[#This Row],[Fecha Terminacion
(Final)]]-Tabla1[[#This Row],[Fecha Inicio]]))</f>
        <v>0.51361867704280151</v>
      </c>
      <c r="Q362" t="s">
        <v>15</v>
      </c>
      <c r="R362" t="s">
        <v>524</v>
      </c>
      <c r="S362" t="s">
        <v>18</v>
      </c>
      <c r="T362" t="s">
        <v>19</v>
      </c>
      <c r="U362" t="s">
        <v>1829</v>
      </c>
    </row>
    <row r="363" spans="1:21" x14ac:dyDescent="0.25">
      <c r="A363">
        <v>399</v>
      </c>
      <c r="B363" t="s">
        <v>1830</v>
      </c>
      <c r="C363" t="s">
        <v>1831</v>
      </c>
      <c r="D363" t="s">
        <v>1833</v>
      </c>
      <c r="E363" t="s">
        <v>17</v>
      </c>
      <c r="F363" t="s">
        <v>1832</v>
      </c>
      <c r="G363" s="1">
        <v>45321</v>
      </c>
      <c r="H363" s="1">
        <v>45323</v>
      </c>
      <c r="I363" s="1">
        <v>45565</v>
      </c>
      <c r="J363">
        <v>0</v>
      </c>
      <c r="K363" s="1">
        <f>Tabla1[[#This Row],[Fecha Terminacion
(Inicial)]]+Tabla1[[#This Row],[Prorrogas]]</f>
        <v>45565</v>
      </c>
      <c r="L363" s="2">
        <v>120000000</v>
      </c>
      <c r="M363" s="2">
        <v>15000000</v>
      </c>
      <c r="N363" s="2">
        <v>0</v>
      </c>
      <c r="O363" s="2">
        <f>Tabla1[[#This Row],[Adiciones]]+Tabla1[[#This Row],[Valor Secop]]</f>
        <v>120000000</v>
      </c>
      <c r="P363" s="7">
        <f ca="1">((TODAY()-Tabla1[[#This Row],[Fecha Inicio]])/(Tabla1[[#This Row],[Fecha Terminacion
(Final)]]-Tabla1[[#This Row],[Fecha Inicio]]))</f>
        <v>0.54545454545454541</v>
      </c>
      <c r="Q363" t="s">
        <v>258</v>
      </c>
      <c r="R363" t="s">
        <v>258</v>
      </c>
      <c r="S363" t="s">
        <v>28</v>
      </c>
      <c r="T363" t="s">
        <v>19</v>
      </c>
      <c r="U363" t="s">
        <v>1834</v>
      </c>
    </row>
    <row r="364" spans="1:21" x14ac:dyDescent="0.25">
      <c r="A364">
        <v>400</v>
      </c>
      <c r="B364" t="s">
        <v>1835</v>
      </c>
      <c r="C364" t="s">
        <v>1836</v>
      </c>
      <c r="D364" t="s">
        <v>1838</v>
      </c>
      <c r="E364" t="s">
        <v>17</v>
      </c>
      <c r="F364" t="s">
        <v>1837</v>
      </c>
      <c r="G364" s="1">
        <v>45320</v>
      </c>
      <c r="H364" s="1">
        <v>45321</v>
      </c>
      <c r="I364" s="1">
        <v>45579</v>
      </c>
      <c r="J364">
        <v>0</v>
      </c>
      <c r="K364" s="1">
        <f>Tabla1[[#This Row],[Fecha Terminacion
(Inicial)]]+Tabla1[[#This Row],[Prorrogas]]</f>
        <v>45579</v>
      </c>
      <c r="L364" s="2">
        <v>68000000</v>
      </c>
      <c r="M364" s="2">
        <v>8000000</v>
      </c>
      <c r="N364" s="2">
        <v>0</v>
      </c>
      <c r="O364" s="2">
        <f>Tabla1[[#This Row],[Adiciones]]+Tabla1[[#This Row],[Valor Secop]]</f>
        <v>68000000</v>
      </c>
      <c r="P364" s="7">
        <f ca="1">((TODAY()-Tabla1[[#This Row],[Fecha Inicio]])/(Tabla1[[#This Row],[Fecha Terminacion
(Final)]]-Tabla1[[#This Row],[Fecha Inicio]]))</f>
        <v>0.51937984496124034</v>
      </c>
      <c r="Q364" t="s">
        <v>26</v>
      </c>
      <c r="R364" t="s">
        <v>466</v>
      </c>
      <c r="S364" t="s">
        <v>18</v>
      </c>
      <c r="T364" t="s">
        <v>19</v>
      </c>
      <c r="U364" t="s">
        <v>1839</v>
      </c>
    </row>
    <row r="365" spans="1:21" x14ac:dyDescent="0.25">
      <c r="A365">
        <v>401</v>
      </c>
      <c r="B365" t="s">
        <v>1840</v>
      </c>
      <c r="C365" t="s">
        <v>1841</v>
      </c>
      <c r="D365" t="s">
        <v>1843</v>
      </c>
      <c r="E365" t="s">
        <v>200</v>
      </c>
      <c r="F365" t="s">
        <v>1842</v>
      </c>
      <c r="G365" s="1">
        <v>45321</v>
      </c>
      <c r="H365" s="1">
        <v>45323</v>
      </c>
      <c r="I365" s="1">
        <v>45580</v>
      </c>
      <c r="J365">
        <v>0</v>
      </c>
      <c r="K365" s="1">
        <f>Tabla1[[#This Row],[Fecha Terminacion
(Inicial)]]+Tabla1[[#This Row],[Prorrogas]]</f>
        <v>45580</v>
      </c>
      <c r="L365" s="2">
        <v>51441711</v>
      </c>
      <c r="M365" s="2">
        <v>6051966</v>
      </c>
      <c r="N365" s="2">
        <v>0</v>
      </c>
      <c r="O365" s="2">
        <f>Tabla1[[#This Row],[Adiciones]]+Tabla1[[#This Row],[Valor Secop]]</f>
        <v>51441711</v>
      </c>
      <c r="P365" s="7">
        <f ca="1">((TODAY()-Tabla1[[#This Row],[Fecha Inicio]])/(Tabla1[[#This Row],[Fecha Terminacion
(Final)]]-Tabla1[[#This Row],[Fecha Inicio]]))</f>
        <v>0.51361867704280151</v>
      </c>
      <c r="Q365" t="s">
        <v>258</v>
      </c>
      <c r="R365" t="s">
        <v>258</v>
      </c>
      <c r="S365" t="s">
        <v>28</v>
      </c>
      <c r="T365" t="s">
        <v>19</v>
      </c>
      <c r="U365" t="s">
        <v>1844</v>
      </c>
    </row>
    <row r="366" spans="1:21" x14ac:dyDescent="0.25">
      <c r="A366">
        <v>402</v>
      </c>
      <c r="B366" t="s">
        <v>1845</v>
      </c>
      <c r="C366" t="s">
        <v>1846</v>
      </c>
      <c r="D366" t="s">
        <v>1848</v>
      </c>
      <c r="E366" t="s">
        <v>17</v>
      </c>
      <c r="F366" t="s">
        <v>1847</v>
      </c>
      <c r="G366" s="1">
        <v>45321</v>
      </c>
      <c r="H366" s="1">
        <v>45323</v>
      </c>
      <c r="I366" s="1">
        <v>45597</v>
      </c>
      <c r="J366">
        <v>0</v>
      </c>
      <c r="K366" s="1">
        <f>Tabla1[[#This Row],[Fecha Terminacion
(Inicial)]]+Tabla1[[#This Row],[Prorrogas]]</f>
        <v>45597</v>
      </c>
      <c r="L366" s="2">
        <v>97776000</v>
      </c>
      <c r="M366" s="2">
        <v>10864000</v>
      </c>
      <c r="N366" s="2">
        <v>0</v>
      </c>
      <c r="O366" s="2">
        <f>Tabla1[[#This Row],[Adiciones]]+Tabla1[[#This Row],[Valor Secop]]</f>
        <v>97776000</v>
      </c>
      <c r="P366" s="7">
        <f ca="1">((TODAY()-Tabla1[[#This Row],[Fecha Inicio]])/(Tabla1[[#This Row],[Fecha Terminacion
(Final)]]-Tabla1[[#This Row],[Fecha Inicio]]))</f>
        <v>0.48175182481751827</v>
      </c>
      <c r="Q366" t="s">
        <v>26</v>
      </c>
      <c r="R366" t="s">
        <v>460</v>
      </c>
      <c r="S366" t="s">
        <v>28</v>
      </c>
      <c r="T366" t="s">
        <v>19</v>
      </c>
      <c r="U366" t="s">
        <v>1849</v>
      </c>
    </row>
    <row r="367" spans="1:21" x14ac:dyDescent="0.25">
      <c r="A367">
        <v>403</v>
      </c>
      <c r="B367" t="s">
        <v>1850</v>
      </c>
      <c r="C367" t="s">
        <v>1851</v>
      </c>
      <c r="D367" t="s">
        <v>1853</v>
      </c>
      <c r="E367" t="s">
        <v>17</v>
      </c>
      <c r="F367" t="s">
        <v>1852</v>
      </c>
      <c r="G367" s="1">
        <v>45320</v>
      </c>
      <c r="H367" s="1">
        <v>45321</v>
      </c>
      <c r="I367" s="1">
        <v>45579</v>
      </c>
      <c r="J367">
        <v>0</v>
      </c>
      <c r="K367" s="1">
        <f>Tabla1[[#This Row],[Fecha Terminacion
(Inicial)]]+Tabla1[[#This Row],[Prorrogas]]</f>
        <v>45579</v>
      </c>
      <c r="L367" s="2">
        <v>57162500</v>
      </c>
      <c r="M367" s="2">
        <v>6725000</v>
      </c>
      <c r="N367" s="2">
        <v>0</v>
      </c>
      <c r="O367" s="2">
        <f>Tabla1[[#This Row],[Adiciones]]+Tabla1[[#This Row],[Valor Secop]]</f>
        <v>57162500</v>
      </c>
      <c r="P367" s="7">
        <f ca="1">((TODAY()-Tabla1[[#This Row],[Fecha Inicio]])/(Tabla1[[#This Row],[Fecha Terminacion
(Final)]]-Tabla1[[#This Row],[Fecha Inicio]]))</f>
        <v>0.51937984496124034</v>
      </c>
      <c r="Q367" t="s">
        <v>26</v>
      </c>
      <c r="R367" t="s">
        <v>466</v>
      </c>
      <c r="S367" t="s">
        <v>28</v>
      </c>
      <c r="T367" t="s">
        <v>19</v>
      </c>
      <c r="U367" t="s">
        <v>1854</v>
      </c>
    </row>
    <row r="368" spans="1:21" x14ac:dyDescent="0.25">
      <c r="A368">
        <v>404</v>
      </c>
      <c r="B368" t="s">
        <v>1855</v>
      </c>
      <c r="C368" t="s">
        <v>1856</v>
      </c>
      <c r="D368" t="s">
        <v>1858</v>
      </c>
      <c r="E368" t="s">
        <v>17</v>
      </c>
      <c r="F368" t="s">
        <v>1857</v>
      </c>
      <c r="G368" s="1">
        <v>45322</v>
      </c>
      <c r="H368" s="1">
        <v>45323</v>
      </c>
      <c r="I368" s="1">
        <v>45581</v>
      </c>
      <c r="J368">
        <v>0</v>
      </c>
      <c r="K368" s="1">
        <f>Tabla1[[#This Row],[Fecha Terminacion
(Inicial)]]+Tabla1[[#This Row],[Prorrogas]]</f>
        <v>45581</v>
      </c>
      <c r="L368" s="2">
        <v>38108560</v>
      </c>
      <c r="M368" s="2">
        <v>4483360</v>
      </c>
      <c r="N368" s="2">
        <v>0</v>
      </c>
      <c r="O368" s="2">
        <f>Tabla1[[#This Row],[Adiciones]]+Tabla1[[#This Row],[Valor Secop]]</f>
        <v>38108560</v>
      </c>
      <c r="P368" s="7">
        <f ca="1">((TODAY()-Tabla1[[#This Row],[Fecha Inicio]])/(Tabla1[[#This Row],[Fecha Terminacion
(Final)]]-Tabla1[[#This Row],[Fecha Inicio]]))</f>
        <v>0.51162790697674421</v>
      </c>
      <c r="Q368" t="s">
        <v>26</v>
      </c>
      <c r="R368" t="s">
        <v>460</v>
      </c>
      <c r="S368" t="s">
        <v>18</v>
      </c>
      <c r="T368" t="s">
        <v>19</v>
      </c>
      <c r="U368" t="s">
        <v>1859</v>
      </c>
    </row>
    <row r="369" spans="1:21" x14ac:dyDescent="0.25">
      <c r="A369">
        <v>405</v>
      </c>
      <c r="B369" t="s">
        <v>1860</v>
      </c>
      <c r="C369" t="s">
        <v>1861</v>
      </c>
      <c r="D369" t="s">
        <v>1863</v>
      </c>
      <c r="E369" t="s">
        <v>17</v>
      </c>
      <c r="F369" t="s">
        <v>1862</v>
      </c>
      <c r="G369" s="1">
        <v>45321</v>
      </c>
      <c r="H369" s="1">
        <v>45323</v>
      </c>
      <c r="I369" s="1">
        <v>45597</v>
      </c>
      <c r="J369">
        <v>0</v>
      </c>
      <c r="K369" s="1">
        <f>Tabla1[[#This Row],[Fecha Terminacion
(Inicial)]]+Tabla1[[#This Row],[Prorrogas]]</f>
        <v>45597</v>
      </c>
      <c r="L369" s="2">
        <v>105840000</v>
      </c>
      <c r="M369" s="2">
        <v>11760000</v>
      </c>
      <c r="N369" s="2">
        <v>0</v>
      </c>
      <c r="O369" s="2">
        <f>Tabla1[[#This Row],[Adiciones]]+Tabla1[[#This Row],[Valor Secop]]</f>
        <v>105840000</v>
      </c>
      <c r="P369" s="7">
        <f ca="1">((TODAY()-Tabla1[[#This Row],[Fecha Inicio]])/(Tabla1[[#This Row],[Fecha Terminacion
(Final)]]-Tabla1[[#This Row],[Fecha Inicio]]))</f>
        <v>0.48175182481751827</v>
      </c>
      <c r="Q369" t="s">
        <v>269</v>
      </c>
      <c r="R369" t="s">
        <v>269</v>
      </c>
      <c r="S369" t="s">
        <v>28</v>
      </c>
      <c r="T369" t="s">
        <v>19</v>
      </c>
      <c r="U369" t="s">
        <v>1864</v>
      </c>
    </row>
    <row r="370" spans="1:21" x14ac:dyDescent="0.25">
      <c r="A370">
        <v>406</v>
      </c>
      <c r="B370" t="s">
        <v>1865</v>
      </c>
      <c r="C370" t="s">
        <v>1866</v>
      </c>
      <c r="D370" t="s">
        <v>1868</v>
      </c>
      <c r="E370" t="s">
        <v>17</v>
      </c>
      <c r="F370" t="s">
        <v>1867</v>
      </c>
      <c r="G370" s="1">
        <v>45327</v>
      </c>
      <c r="H370" s="1">
        <v>45328</v>
      </c>
      <c r="I370" s="1">
        <v>45602</v>
      </c>
      <c r="J370">
        <v>0</v>
      </c>
      <c r="K370" s="1">
        <f>Tabla1[[#This Row],[Fecha Terminacion
(Inicial)]]+Tabla1[[#This Row],[Prorrogas]]</f>
        <v>45602</v>
      </c>
      <c r="L370" s="2">
        <v>91700784</v>
      </c>
      <c r="M370" s="2">
        <v>10188976</v>
      </c>
      <c r="N370" s="2">
        <v>0</v>
      </c>
      <c r="O370" s="2">
        <f>Tabla1[[#This Row],[Adiciones]]+Tabla1[[#This Row],[Valor Secop]]</f>
        <v>91700784</v>
      </c>
      <c r="P370" s="7">
        <f ca="1">((TODAY()-Tabla1[[#This Row],[Fecha Inicio]])/(Tabla1[[#This Row],[Fecha Terminacion
(Final)]]-Tabla1[[#This Row],[Fecha Inicio]]))</f>
        <v>0.46350364963503649</v>
      </c>
      <c r="Q370" t="s">
        <v>269</v>
      </c>
      <c r="R370" t="s">
        <v>269</v>
      </c>
      <c r="S370" t="s">
        <v>18</v>
      </c>
      <c r="T370" t="s">
        <v>19</v>
      </c>
      <c r="U370" t="s">
        <v>1869</v>
      </c>
    </row>
    <row r="371" spans="1:21" x14ac:dyDescent="0.25">
      <c r="A371">
        <v>408</v>
      </c>
      <c r="B371" t="s">
        <v>1870</v>
      </c>
      <c r="C371" t="s">
        <v>1871</v>
      </c>
      <c r="D371" t="s">
        <v>1873</v>
      </c>
      <c r="E371" t="s">
        <v>17</v>
      </c>
      <c r="F371" t="s">
        <v>1872</v>
      </c>
      <c r="G371" s="1">
        <v>45323</v>
      </c>
      <c r="H371" s="1">
        <v>45324</v>
      </c>
      <c r="I371" s="1">
        <v>45576</v>
      </c>
      <c r="J371">
        <v>0</v>
      </c>
      <c r="K371" s="1">
        <f>Tabla1[[#This Row],[Fecha Terminacion
(Inicial)]]+Tabla1[[#This Row],[Prorrogas]]</f>
        <v>45576</v>
      </c>
      <c r="L371" s="2">
        <v>28835850</v>
      </c>
      <c r="M371" s="2">
        <v>3460302</v>
      </c>
      <c r="N371" s="2">
        <v>0</v>
      </c>
      <c r="O371" s="2">
        <f>Tabla1[[#This Row],[Adiciones]]+Tabla1[[#This Row],[Valor Secop]]</f>
        <v>28835850</v>
      </c>
      <c r="P371" s="7">
        <f ca="1">((TODAY()-Tabla1[[#This Row],[Fecha Inicio]])/(Tabla1[[#This Row],[Fecha Terminacion
(Final)]]-Tabla1[[#This Row],[Fecha Inicio]]))</f>
        <v>0.51984126984126988</v>
      </c>
      <c r="Q371" t="s">
        <v>15</v>
      </c>
      <c r="R371" t="s">
        <v>1162</v>
      </c>
      <c r="S371" t="s">
        <v>18</v>
      </c>
      <c r="T371" t="s">
        <v>19</v>
      </c>
      <c r="U371" t="s">
        <v>1874</v>
      </c>
    </row>
    <row r="372" spans="1:21" x14ac:dyDescent="0.25">
      <c r="A372">
        <v>409</v>
      </c>
      <c r="B372" t="s">
        <v>1875</v>
      </c>
      <c r="C372" t="s">
        <v>1876</v>
      </c>
      <c r="D372" t="s">
        <v>1878</v>
      </c>
      <c r="E372" t="s">
        <v>17</v>
      </c>
      <c r="F372" t="s">
        <v>1877</v>
      </c>
      <c r="G372" s="1">
        <v>45321</v>
      </c>
      <c r="H372" s="1">
        <v>45323</v>
      </c>
      <c r="I372" s="1">
        <v>45564</v>
      </c>
      <c r="J372">
        <v>0</v>
      </c>
      <c r="K372" s="1">
        <f>Tabla1[[#This Row],[Fecha Terminacion
(Inicial)]]+Tabla1[[#This Row],[Prorrogas]]</f>
        <v>45564</v>
      </c>
      <c r="L372" s="2">
        <v>35200000</v>
      </c>
      <c r="M372" s="2">
        <v>4400000</v>
      </c>
      <c r="N372" s="2">
        <v>0</v>
      </c>
      <c r="O372" s="2">
        <f>Tabla1[[#This Row],[Adiciones]]+Tabla1[[#This Row],[Valor Secop]]</f>
        <v>35200000</v>
      </c>
      <c r="P372" s="7">
        <f ca="1">((TODAY()-Tabla1[[#This Row],[Fecha Inicio]])/(Tabla1[[#This Row],[Fecha Terminacion
(Final)]]-Tabla1[[#This Row],[Fecha Inicio]]))</f>
        <v>0.5477178423236515</v>
      </c>
      <c r="Q372" t="s">
        <v>258</v>
      </c>
      <c r="R372" t="s">
        <v>258</v>
      </c>
      <c r="S372" t="s">
        <v>18</v>
      </c>
      <c r="T372" t="s">
        <v>19</v>
      </c>
      <c r="U372" t="s">
        <v>1879</v>
      </c>
    </row>
    <row r="373" spans="1:21" x14ac:dyDescent="0.25">
      <c r="A373">
        <v>410</v>
      </c>
      <c r="B373" t="s">
        <v>1880</v>
      </c>
      <c r="C373" t="s">
        <v>1881</v>
      </c>
      <c r="D373" t="s">
        <v>1883</v>
      </c>
      <c r="E373" t="s">
        <v>17</v>
      </c>
      <c r="F373" t="s">
        <v>1882</v>
      </c>
      <c r="G373" s="1">
        <v>45322</v>
      </c>
      <c r="H373" s="1">
        <v>45323</v>
      </c>
      <c r="I373" s="1">
        <v>45580</v>
      </c>
      <c r="J373">
        <v>0</v>
      </c>
      <c r="K373" s="1">
        <f>Tabla1[[#This Row],[Fecha Terminacion
(Inicial)]]+Tabla1[[#This Row],[Prorrogas]]</f>
        <v>45580</v>
      </c>
      <c r="L373" s="2">
        <v>51433500</v>
      </c>
      <c r="M373" s="2">
        <v>6052000</v>
      </c>
      <c r="N373" s="2">
        <v>0</v>
      </c>
      <c r="O373" s="2">
        <f>Tabla1[[#This Row],[Adiciones]]+Tabla1[[#This Row],[Valor Secop]]</f>
        <v>51433500</v>
      </c>
      <c r="P373" s="7">
        <f ca="1">((TODAY()-Tabla1[[#This Row],[Fecha Inicio]])/(Tabla1[[#This Row],[Fecha Terminacion
(Final)]]-Tabla1[[#This Row],[Fecha Inicio]]))</f>
        <v>0.51361867704280151</v>
      </c>
      <c r="Q373" t="s">
        <v>26</v>
      </c>
      <c r="R373" t="s">
        <v>466</v>
      </c>
      <c r="S373" t="s">
        <v>28</v>
      </c>
      <c r="T373" t="s">
        <v>19</v>
      </c>
      <c r="U373" t="s">
        <v>1884</v>
      </c>
    </row>
    <row r="374" spans="1:21" x14ac:dyDescent="0.25">
      <c r="A374">
        <v>411</v>
      </c>
      <c r="B374" t="s">
        <v>1885</v>
      </c>
      <c r="C374" t="s">
        <v>1886</v>
      </c>
      <c r="D374" t="s">
        <v>1888</v>
      </c>
      <c r="E374" t="s">
        <v>17</v>
      </c>
      <c r="F374" t="s">
        <v>1887</v>
      </c>
      <c r="G374" s="1">
        <v>45321</v>
      </c>
      <c r="H374" s="1">
        <v>45323</v>
      </c>
      <c r="I374" s="1">
        <v>45580</v>
      </c>
      <c r="J374">
        <v>0</v>
      </c>
      <c r="K374" s="1">
        <f>Tabla1[[#This Row],[Fecha Terminacion
(Inicial)]]+Tabla1[[#This Row],[Prorrogas]]</f>
        <v>45580</v>
      </c>
      <c r="L374" s="2">
        <v>51442000</v>
      </c>
      <c r="M374" s="2">
        <v>6052000</v>
      </c>
      <c r="N374" s="2">
        <v>0</v>
      </c>
      <c r="O374" s="2">
        <f>Tabla1[[#This Row],[Adiciones]]+Tabla1[[#This Row],[Valor Secop]]</f>
        <v>51442000</v>
      </c>
      <c r="P374" s="7">
        <f ca="1">((TODAY()-Tabla1[[#This Row],[Fecha Inicio]])/(Tabla1[[#This Row],[Fecha Terminacion
(Final)]]-Tabla1[[#This Row],[Fecha Inicio]]))</f>
        <v>0.51361867704280151</v>
      </c>
      <c r="Q374" t="s">
        <v>26</v>
      </c>
      <c r="R374" t="s">
        <v>466</v>
      </c>
      <c r="S374" t="s">
        <v>28</v>
      </c>
      <c r="T374" t="s">
        <v>19</v>
      </c>
      <c r="U374" t="s">
        <v>1889</v>
      </c>
    </row>
    <row r="375" spans="1:21" x14ac:dyDescent="0.25">
      <c r="A375">
        <v>412</v>
      </c>
      <c r="B375" t="s">
        <v>1890</v>
      </c>
      <c r="C375" t="s">
        <v>1891</v>
      </c>
      <c r="D375" t="s">
        <v>1893</v>
      </c>
      <c r="E375" t="s">
        <v>17</v>
      </c>
      <c r="F375" t="s">
        <v>1892</v>
      </c>
      <c r="G375" s="1">
        <v>45321</v>
      </c>
      <c r="H375" s="1">
        <v>45323</v>
      </c>
      <c r="I375" s="1">
        <v>45580</v>
      </c>
      <c r="J375">
        <v>0</v>
      </c>
      <c r="K375" s="1">
        <f>Tabla1[[#This Row],[Fecha Terminacion
(Inicial)]]+Tabla1[[#This Row],[Prorrogas]]</f>
        <v>45580</v>
      </c>
      <c r="L375" s="2">
        <v>30481000</v>
      </c>
      <c r="M375" s="2">
        <v>3586000</v>
      </c>
      <c r="N375" s="2">
        <v>0</v>
      </c>
      <c r="O375" s="2">
        <f>Tabla1[[#This Row],[Adiciones]]+Tabla1[[#This Row],[Valor Secop]]</f>
        <v>30481000</v>
      </c>
      <c r="P375" s="7">
        <f ca="1">((TODAY()-Tabla1[[#This Row],[Fecha Inicio]])/(Tabla1[[#This Row],[Fecha Terminacion
(Final)]]-Tabla1[[#This Row],[Fecha Inicio]]))</f>
        <v>0.51361867704280151</v>
      </c>
      <c r="Q375" t="s">
        <v>26</v>
      </c>
      <c r="R375" t="s">
        <v>466</v>
      </c>
      <c r="S375" t="s">
        <v>18</v>
      </c>
      <c r="T375" t="s">
        <v>19</v>
      </c>
      <c r="U375" t="s">
        <v>1894</v>
      </c>
    </row>
    <row r="376" spans="1:21" x14ac:dyDescent="0.25">
      <c r="A376">
        <v>413</v>
      </c>
      <c r="B376" t="s">
        <v>1895</v>
      </c>
      <c r="C376" t="s">
        <v>1896</v>
      </c>
      <c r="D376" t="s">
        <v>1898</v>
      </c>
      <c r="E376" t="s">
        <v>17</v>
      </c>
      <c r="F376" t="s">
        <v>1897</v>
      </c>
      <c r="G376" s="1">
        <v>45322</v>
      </c>
      <c r="H376" s="1">
        <v>45323</v>
      </c>
      <c r="I376" s="1">
        <v>45580</v>
      </c>
      <c r="J376">
        <v>0</v>
      </c>
      <c r="K376" s="1">
        <f>Tabla1[[#This Row],[Fecha Terminacion
(Inicial)]]+Tabla1[[#This Row],[Prorrogas]]</f>
        <v>45580</v>
      </c>
      <c r="L376" s="2">
        <v>63750000</v>
      </c>
      <c r="M376" s="2">
        <v>7500000</v>
      </c>
      <c r="N376" s="2">
        <v>0</v>
      </c>
      <c r="O376" s="2">
        <f>Tabla1[[#This Row],[Adiciones]]+Tabla1[[#This Row],[Valor Secop]]</f>
        <v>63750000</v>
      </c>
      <c r="P376" s="7">
        <f ca="1">((TODAY()-Tabla1[[#This Row],[Fecha Inicio]])/(Tabla1[[#This Row],[Fecha Terminacion
(Final)]]-Tabla1[[#This Row],[Fecha Inicio]]))</f>
        <v>0.51361867704280151</v>
      </c>
      <c r="Q376" t="s">
        <v>26</v>
      </c>
      <c r="R376" t="s">
        <v>466</v>
      </c>
      <c r="S376" t="s">
        <v>28</v>
      </c>
      <c r="T376" t="s">
        <v>19</v>
      </c>
      <c r="U376" t="s">
        <v>1899</v>
      </c>
    </row>
    <row r="377" spans="1:21" x14ac:dyDescent="0.25">
      <c r="A377">
        <v>414</v>
      </c>
      <c r="B377" t="s">
        <v>1900</v>
      </c>
      <c r="C377" t="s">
        <v>1901</v>
      </c>
      <c r="D377" t="s">
        <v>1903</v>
      </c>
      <c r="E377" t="s">
        <v>17</v>
      </c>
      <c r="F377" t="s">
        <v>1902</v>
      </c>
      <c r="G377" s="1">
        <v>45321</v>
      </c>
      <c r="H377" s="1">
        <v>45323</v>
      </c>
      <c r="I377" s="1">
        <v>45580</v>
      </c>
      <c r="J377">
        <v>0</v>
      </c>
      <c r="K377" s="1">
        <f>Tabla1[[#This Row],[Fecha Terminacion
(Inicial)]]+Tabla1[[#This Row],[Prorrogas]]</f>
        <v>45580</v>
      </c>
      <c r="L377" s="2">
        <v>52819000</v>
      </c>
      <c r="M377" s="2">
        <v>7500000</v>
      </c>
      <c r="N377" s="2">
        <v>0</v>
      </c>
      <c r="O377" s="2">
        <f>Tabla1[[#This Row],[Adiciones]]+Tabla1[[#This Row],[Valor Secop]]</f>
        <v>52819000</v>
      </c>
      <c r="P377" s="7">
        <f ca="1">((TODAY()-Tabla1[[#This Row],[Fecha Inicio]])/(Tabla1[[#This Row],[Fecha Terminacion
(Final)]]-Tabla1[[#This Row],[Fecha Inicio]]))</f>
        <v>0.51361867704280151</v>
      </c>
      <c r="Q377" t="s">
        <v>26</v>
      </c>
      <c r="R377" t="s">
        <v>466</v>
      </c>
      <c r="S377" t="s">
        <v>18</v>
      </c>
      <c r="T377" t="s">
        <v>19</v>
      </c>
      <c r="U377" t="s">
        <v>1904</v>
      </c>
    </row>
    <row r="378" spans="1:21" x14ac:dyDescent="0.25">
      <c r="A378">
        <v>415</v>
      </c>
      <c r="B378" t="s">
        <v>1905</v>
      </c>
      <c r="C378" t="s">
        <v>1906</v>
      </c>
      <c r="D378" t="s">
        <v>1908</v>
      </c>
      <c r="E378" t="s">
        <v>17</v>
      </c>
      <c r="F378" t="s">
        <v>1907</v>
      </c>
      <c r="G378" s="1">
        <v>45321</v>
      </c>
      <c r="H378" s="1">
        <v>45323</v>
      </c>
      <c r="I378" s="1">
        <v>45580</v>
      </c>
      <c r="J378">
        <v>0</v>
      </c>
      <c r="K378" s="1">
        <f>Tabla1[[#This Row],[Fecha Terminacion
(Inicial)]]+Tabla1[[#This Row],[Prorrogas]]</f>
        <v>45580</v>
      </c>
      <c r="L378" s="2">
        <v>59500000</v>
      </c>
      <c r="M378" s="2">
        <v>7000000</v>
      </c>
      <c r="N378" s="2">
        <v>0</v>
      </c>
      <c r="O378" s="2">
        <f>Tabla1[[#This Row],[Adiciones]]+Tabla1[[#This Row],[Valor Secop]]</f>
        <v>59500000</v>
      </c>
      <c r="P378" s="7">
        <f ca="1">((TODAY()-Tabla1[[#This Row],[Fecha Inicio]])/(Tabla1[[#This Row],[Fecha Terminacion
(Final)]]-Tabla1[[#This Row],[Fecha Inicio]]))</f>
        <v>0.51361867704280151</v>
      </c>
      <c r="Q378" t="s">
        <v>15</v>
      </c>
      <c r="R378" t="s">
        <v>222</v>
      </c>
      <c r="S378" t="s">
        <v>28</v>
      </c>
      <c r="T378" t="s">
        <v>19</v>
      </c>
      <c r="U378" t="s">
        <v>1909</v>
      </c>
    </row>
    <row r="379" spans="1:21" x14ac:dyDescent="0.25">
      <c r="A379">
        <v>416</v>
      </c>
      <c r="B379" t="s">
        <v>1910</v>
      </c>
      <c r="C379" t="s">
        <v>1911</v>
      </c>
      <c r="D379" t="s">
        <v>1908</v>
      </c>
      <c r="E379" t="s">
        <v>17</v>
      </c>
      <c r="F379" t="s">
        <v>1912</v>
      </c>
      <c r="G379" s="1">
        <v>45321</v>
      </c>
      <c r="H379" s="1">
        <v>45323</v>
      </c>
      <c r="I379" s="1">
        <v>45580</v>
      </c>
      <c r="J379">
        <v>0</v>
      </c>
      <c r="K379" s="1">
        <f>Tabla1[[#This Row],[Fecha Terminacion
(Inicial)]]+Tabla1[[#This Row],[Prorrogas]]</f>
        <v>45580</v>
      </c>
      <c r="L379" s="2">
        <v>59500000</v>
      </c>
      <c r="M379" s="2">
        <v>7000000</v>
      </c>
      <c r="N379" s="2">
        <v>0</v>
      </c>
      <c r="O379" s="2">
        <f>Tabla1[[#This Row],[Adiciones]]+Tabla1[[#This Row],[Valor Secop]]</f>
        <v>59500000</v>
      </c>
      <c r="P379" s="7">
        <f ca="1">((TODAY()-Tabla1[[#This Row],[Fecha Inicio]])/(Tabla1[[#This Row],[Fecha Terminacion
(Final)]]-Tabla1[[#This Row],[Fecha Inicio]]))</f>
        <v>0.51361867704280151</v>
      </c>
      <c r="Q379" t="s">
        <v>15</v>
      </c>
      <c r="R379" t="s">
        <v>222</v>
      </c>
      <c r="S379" t="s">
        <v>18</v>
      </c>
      <c r="T379" t="s">
        <v>19</v>
      </c>
      <c r="U379" t="s">
        <v>1913</v>
      </c>
    </row>
    <row r="380" spans="1:21" x14ac:dyDescent="0.25">
      <c r="A380">
        <v>417</v>
      </c>
      <c r="B380" t="s">
        <v>1914</v>
      </c>
      <c r="C380" t="s">
        <v>1915</v>
      </c>
      <c r="D380" t="s">
        <v>1917</v>
      </c>
      <c r="E380" t="s">
        <v>17</v>
      </c>
      <c r="F380" t="s">
        <v>1916</v>
      </c>
      <c r="G380" s="1">
        <v>45321</v>
      </c>
      <c r="H380" s="1">
        <v>45323</v>
      </c>
      <c r="I380" s="1">
        <v>45596</v>
      </c>
      <c r="J380">
        <v>0</v>
      </c>
      <c r="K380" s="1">
        <f>Tabla1[[#This Row],[Fecha Terminacion
(Inicial)]]+Tabla1[[#This Row],[Prorrogas]]</f>
        <v>45596</v>
      </c>
      <c r="L380" s="2">
        <v>80692920</v>
      </c>
      <c r="M380" s="2">
        <v>10304000</v>
      </c>
      <c r="N380" s="2">
        <v>0</v>
      </c>
      <c r="O380" s="2">
        <f>Tabla1[[#This Row],[Adiciones]]+Tabla1[[#This Row],[Valor Secop]]</f>
        <v>80692920</v>
      </c>
      <c r="P380" s="7">
        <f ca="1">((TODAY()-Tabla1[[#This Row],[Fecha Inicio]])/(Tabla1[[#This Row],[Fecha Terminacion
(Final)]]-Tabla1[[#This Row],[Fecha Inicio]]))</f>
        <v>0.48351648351648352</v>
      </c>
      <c r="Q380" t="s">
        <v>26</v>
      </c>
      <c r="R380" t="s">
        <v>460</v>
      </c>
      <c r="S380" t="s">
        <v>18</v>
      </c>
      <c r="T380" t="s">
        <v>19</v>
      </c>
      <c r="U380" t="s">
        <v>1918</v>
      </c>
    </row>
    <row r="381" spans="1:21" x14ac:dyDescent="0.25">
      <c r="A381">
        <v>418</v>
      </c>
      <c r="B381" t="s">
        <v>1919</v>
      </c>
      <c r="C381" t="s">
        <v>1920</v>
      </c>
      <c r="D381" t="s">
        <v>1922</v>
      </c>
      <c r="E381" t="s">
        <v>17</v>
      </c>
      <c r="F381" t="s">
        <v>1921</v>
      </c>
      <c r="G381" s="1">
        <v>45321</v>
      </c>
      <c r="H381" s="1">
        <v>45323</v>
      </c>
      <c r="I381" s="1">
        <v>45580</v>
      </c>
      <c r="J381">
        <v>0</v>
      </c>
      <c r="K381" s="1">
        <f>Tabla1[[#This Row],[Fecha Terminacion
(Inicial)]]+Tabla1[[#This Row],[Prorrogas]]</f>
        <v>45580</v>
      </c>
      <c r="L381" s="2">
        <v>57120000</v>
      </c>
      <c r="M381" s="2">
        <v>6720000</v>
      </c>
      <c r="N381" s="2">
        <v>0</v>
      </c>
      <c r="O381" s="2">
        <f>Tabla1[[#This Row],[Adiciones]]+Tabla1[[#This Row],[Valor Secop]]</f>
        <v>57120000</v>
      </c>
      <c r="P381" s="7">
        <f ca="1">((TODAY()-Tabla1[[#This Row],[Fecha Inicio]])/(Tabla1[[#This Row],[Fecha Terminacion
(Final)]]-Tabla1[[#This Row],[Fecha Inicio]]))</f>
        <v>0.51361867704280151</v>
      </c>
      <c r="Q381" t="s">
        <v>15</v>
      </c>
      <c r="R381" t="s">
        <v>524</v>
      </c>
      <c r="S381" t="s">
        <v>18</v>
      </c>
      <c r="T381" t="s">
        <v>19</v>
      </c>
      <c r="U381" t="s">
        <v>1923</v>
      </c>
    </row>
    <row r="382" spans="1:21" x14ac:dyDescent="0.25">
      <c r="A382">
        <v>419</v>
      </c>
      <c r="B382" t="s">
        <v>1924</v>
      </c>
      <c r="C382" t="s">
        <v>1925</v>
      </c>
      <c r="D382" t="s">
        <v>1927</v>
      </c>
      <c r="E382" t="s">
        <v>17</v>
      </c>
      <c r="F382" t="s">
        <v>1926</v>
      </c>
      <c r="G382" s="1">
        <v>45323</v>
      </c>
      <c r="H382" s="1">
        <v>45327</v>
      </c>
      <c r="I382" s="1">
        <v>45578</v>
      </c>
      <c r="J382">
        <v>0</v>
      </c>
      <c r="K382" s="1">
        <f>Tabla1[[#This Row],[Fecha Terminacion
(Inicial)]]+Tabla1[[#This Row],[Prorrogas]]</f>
        <v>45578</v>
      </c>
      <c r="L382" s="2">
        <v>72250000</v>
      </c>
      <c r="M382" s="2">
        <v>8500000</v>
      </c>
      <c r="N382" s="2">
        <v>0</v>
      </c>
      <c r="O382" s="2">
        <f>Tabla1[[#This Row],[Adiciones]]+Tabla1[[#This Row],[Valor Secop]]</f>
        <v>72250000</v>
      </c>
      <c r="P382" s="7">
        <f ca="1">((TODAY()-Tabla1[[#This Row],[Fecha Inicio]])/(Tabla1[[#This Row],[Fecha Terminacion
(Final)]]-Tabla1[[#This Row],[Fecha Inicio]]))</f>
        <v>0.50996015936254979</v>
      </c>
      <c r="Q382" t="s">
        <v>555</v>
      </c>
      <c r="R382" t="s">
        <v>555</v>
      </c>
      <c r="S382" t="s">
        <v>18</v>
      </c>
      <c r="T382" t="s">
        <v>19</v>
      </c>
      <c r="U382" t="s">
        <v>1928</v>
      </c>
    </row>
    <row r="383" spans="1:21" x14ac:dyDescent="0.25">
      <c r="A383">
        <v>420</v>
      </c>
      <c r="B383" t="s">
        <v>1929</v>
      </c>
      <c r="C383" t="s">
        <v>1930</v>
      </c>
      <c r="D383" t="s">
        <v>1932</v>
      </c>
      <c r="E383" t="s">
        <v>17</v>
      </c>
      <c r="F383" t="s">
        <v>1931</v>
      </c>
      <c r="G383" s="1">
        <v>45321</v>
      </c>
      <c r="H383" s="1">
        <v>45324</v>
      </c>
      <c r="I383" s="1">
        <v>45581</v>
      </c>
      <c r="J383">
        <v>0</v>
      </c>
      <c r="K383" s="1">
        <f>Tabla1[[#This Row],[Fecha Terminacion
(Inicial)]]+Tabla1[[#This Row],[Prorrogas]]</f>
        <v>45581</v>
      </c>
      <c r="L383" s="2">
        <v>76500000</v>
      </c>
      <c r="M383" s="2">
        <v>9000000</v>
      </c>
      <c r="N383" s="2">
        <v>0</v>
      </c>
      <c r="O383" s="2">
        <f>Tabla1[[#This Row],[Adiciones]]+Tabla1[[#This Row],[Valor Secop]]</f>
        <v>76500000</v>
      </c>
      <c r="P383" s="7">
        <f ca="1">((TODAY()-Tabla1[[#This Row],[Fecha Inicio]])/(Tabla1[[#This Row],[Fecha Terminacion
(Final)]]-Tabla1[[#This Row],[Fecha Inicio]]))</f>
        <v>0.50972762645914393</v>
      </c>
      <c r="Q383" t="s">
        <v>555</v>
      </c>
      <c r="R383" t="s">
        <v>555</v>
      </c>
      <c r="S383" t="s">
        <v>28</v>
      </c>
      <c r="T383" t="s">
        <v>19</v>
      </c>
      <c r="U383" t="s">
        <v>1933</v>
      </c>
    </row>
    <row r="384" spans="1:21" x14ac:dyDescent="0.25">
      <c r="A384">
        <v>421</v>
      </c>
      <c r="B384" t="s">
        <v>1934</v>
      </c>
      <c r="C384" t="s">
        <v>1935</v>
      </c>
      <c r="D384" t="s">
        <v>1937</v>
      </c>
      <c r="E384" t="s">
        <v>17</v>
      </c>
      <c r="F384" t="s">
        <v>1936</v>
      </c>
      <c r="G384" s="1">
        <v>45324</v>
      </c>
      <c r="H384" s="1">
        <v>45328</v>
      </c>
      <c r="I384" s="1">
        <v>45570</v>
      </c>
      <c r="J384">
        <v>0</v>
      </c>
      <c r="K384" s="1">
        <f>Tabla1[[#This Row],[Fecha Terminacion
(Inicial)]]+Tabla1[[#This Row],[Prorrogas]]</f>
        <v>45570</v>
      </c>
      <c r="L384" s="2">
        <v>48000000</v>
      </c>
      <c r="M384" s="2">
        <v>6000000</v>
      </c>
      <c r="N384" s="2">
        <v>0</v>
      </c>
      <c r="O384" s="2">
        <f>Tabla1[[#This Row],[Adiciones]]+Tabla1[[#This Row],[Valor Secop]]</f>
        <v>48000000</v>
      </c>
      <c r="P384" s="7">
        <f ca="1">((TODAY()-Tabla1[[#This Row],[Fecha Inicio]])/(Tabla1[[#This Row],[Fecha Terminacion
(Final)]]-Tabla1[[#This Row],[Fecha Inicio]]))</f>
        <v>0.52479338842975209</v>
      </c>
      <c r="Q384" t="s">
        <v>258</v>
      </c>
      <c r="R384" t="s">
        <v>258</v>
      </c>
      <c r="S384" t="s">
        <v>18</v>
      </c>
      <c r="T384" t="s">
        <v>19</v>
      </c>
      <c r="U384" t="s">
        <v>1938</v>
      </c>
    </row>
    <row r="385" spans="1:21" x14ac:dyDescent="0.25">
      <c r="A385">
        <v>422</v>
      </c>
      <c r="B385" t="s">
        <v>1939</v>
      </c>
      <c r="C385" t="s">
        <v>1940</v>
      </c>
      <c r="D385" t="s">
        <v>1942</v>
      </c>
      <c r="E385" t="s">
        <v>139</v>
      </c>
      <c r="F385" t="s">
        <v>1941</v>
      </c>
      <c r="G385" s="1">
        <v>45321</v>
      </c>
      <c r="H385" s="1">
        <v>45327</v>
      </c>
      <c r="I385" s="1">
        <v>45584</v>
      </c>
      <c r="J385">
        <v>0</v>
      </c>
      <c r="K385" s="1">
        <f>Tabla1[[#This Row],[Fecha Terminacion
(Inicial)]]+Tabla1[[#This Row],[Prorrogas]]</f>
        <v>45584</v>
      </c>
      <c r="L385" s="2">
        <v>17155040</v>
      </c>
      <c r="M385" s="2">
        <v>2018240</v>
      </c>
      <c r="N385" s="2">
        <v>0</v>
      </c>
      <c r="O385" s="2">
        <f>Tabla1[[#This Row],[Adiciones]]+Tabla1[[#This Row],[Valor Secop]]</f>
        <v>17155040</v>
      </c>
      <c r="P385" s="7">
        <f ca="1">((TODAY()-Tabla1[[#This Row],[Fecha Inicio]])/(Tabla1[[#This Row],[Fecha Terminacion
(Final)]]-Tabla1[[#This Row],[Fecha Inicio]]))</f>
        <v>0.49805447470817121</v>
      </c>
      <c r="Q385" t="s">
        <v>15</v>
      </c>
      <c r="R385" t="s">
        <v>15</v>
      </c>
      <c r="S385" t="s">
        <v>18</v>
      </c>
      <c r="T385" t="s">
        <v>19</v>
      </c>
      <c r="U385" t="s">
        <v>1943</v>
      </c>
    </row>
    <row r="386" spans="1:21" x14ac:dyDescent="0.25">
      <c r="A386">
        <v>423</v>
      </c>
      <c r="B386" t="s">
        <v>1944</v>
      </c>
      <c r="C386" t="s">
        <v>1945</v>
      </c>
      <c r="D386" t="s">
        <v>1947</v>
      </c>
      <c r="E386" t="s">
        <v>17</v>
      </c>
      <c r="F386" t="s">
        <v>1946</v>
      </c>
      <c r="G386" s="1">
        <v>45321</v>
      </c>
      <c r="H386" s="1">
        <v>45323</v>
      </c>
      <c r="I386" s="1">
        <v>45580</v>
      </c>
      <c r="J386">
        <v>0</v>
      </c>
      <c r="K386" s="1">
        <f>Tabla1[[#This Row],[Fecha Terminacion
(Inicial)]]+Tabla1[[#This Row],[Prorrogas]]</f>
        <v>45580</v>
      </c>
      <c r="L386" s="2">
        <v>42840000</v>
      </c>
      <c r="M386" s="2">
        <v>5040000</v>
      </c>
      <c r="N386" s="2">
        <v>0</v>
      </c>
      <c r="O386" s="2">
        <f>Tabla1[[#This Row],[Adiciones]]+Tabla1[[#This Row],[Valor Secop]]</f>
        <v>42840000</v>
      </c>
      <c r="P386" s="7">
        <f ca="1">((TODAY()-Tabla1[[#This Row],[Fecha Inicio]])/(Tabla1[[#This Row],[Fecha Terminacion
(Final)]]-Tabla1[[#This Row],[Fecha Inicio]]))</f>
        <v>0.51361867704280151</v>
      </c>
      <c r="Q386" t="s">
        <v>269</v>
      </c>
      <c r="R386" t="s">
        <v>320</v>
      </c>
      <c r="S386" t="s">
        <v>18</v>
      </c>
      <c r="T386" t="s">
        <v>19</v>
      </c>
      <c r="U386" t="s">
        <v>1948</v>
      </c>
    </row>
    <row r="387" spans="1:21" x14ac:dyDescent="0.25">
      <c r="A387">
        <v>424</v>
      </c>
      <c r="B387" t="s">
        <v>1949</v>
      </c>
      <c r="C387" t="s">
        <v>1950</v>
      </c>
      <c r="D387" t="s">
        <v>1952</v>
      </c>
      <c r="E387" t="s">
        <v>17</v>
      </c>
      <c r="F387" t="s">
        <v>1951</v>
      </c>
      <c r="G387" s="1">
        <v>45327</v>
      </c>
      <c r="H387" s="1">
        <v>45329</v>
      </c>
      <c r="I387" s="1">
        <v>45586</v>
      </c>
      <c r="J387">
        <v>0</v>
      </c>
      <c r="K387" s="1">
        <f>Tabla1[[#This Row],[Fecha Terminacion
(Inicial)]]+Tabla1[[#This Row],[Prorrogas]]</f>
        <v>45586</v>
      </c>
      <c r="L387" s="2">
        <v>46253048</v>
      </c>
      <c r="M387" s="2">
        <v>5441535</v>
      </c>
      <c r="N387" s="2">
        <v>0</v>
      </c>
      <c r="O387" s="2">
        <f>Tabla1[[#This Row],[Adiciones]]+Tabla1[[#This Row],[Valor Secop]]</f>
        <v>46253048</v>
      </c>
      <c r="P387" s="7">
        <f ca="1">((TODAY()-Tabla1[[#This Row],[Fecha Inicio]])/(Tabla1[[#This Row],[Fecha Terminacion
(Final)]]-Tabla1[[#This Row],[Fecha Inicio]]))</f>
        <v>0.49027237354085601</v>
      </c>
      <c r="Q387" t="s">
        <v>269</v>
      </c>
      <c r="R387" t="s">
        <v>320</v>
      </c>
      <c r="S387" t="s">
        <v>28</v>
      </c>
      <c r="T387" t="s">
        <v>19</v>
      </c>
      <c r="U387" t="s">
        <v>1953</v>
      </c>
    </row>
    <row r="388" spans="1:21" x14ac:dyDescent="0.25">
      <c r="A388">
        <v>425</v>
      </c>
      <c r="B388" t="s">
        <v>1954</v>
      </c>
      <c r="C388" t="s">
        <v>1955</v>
      </c>
      <c r="D388" t="s">
        <v>1957</v>
      </c>
      <c r="E388" t="s">
        <v>17</v>
      </c>
      <c r="F388" t="s">
        <v>1956</v>
      </c>
      <c r="G388" s="1">
        <v>45323</v>
      </c>
      <c r="H388" s="1">
        <v>45324</v>
      </c>
      <c r="I388" s="1">
        <v>45581</v>
      </c>
      <c r="J388">
        <v>0</v>
      </c>
      <c r="K388" s="1">
        <f>Tabla1[[#This Row],[Fecha Terminacion
(Inicial)]]+Tabla1[[#This Row],[Prorrogas]]</f>
        <v>45581</v>
      </c>
      <c r="L388" s="2">
        <v>46253048</v>
      </c>
      <c r="M388" s="2">
        <v>5441535</v>
      </c>
      <c r="N388" s="2">
        <v>0</v>
      </c>
      <c r="O388" s="2">
        <f>Tabla1[[#This Row],[Adiciones]]+Tabla1[[#This Row],[Valor Secop]]</f>
        <v>46253048</v>
      </c>
      <c r="P388" s="7">
        <f ca="1">((TODAY()-Tabla1[[#This Row],[Fecha Inicio]])/(Tabla1[[#This Row],[Fecha Terminacion
(Final)]]-Tabla1[[#This Row],[Fecha Inicio]]))</f>
        <v>0.50972762645914393</v>
      </c>
      <c r="Q388" t="s">
        <v>269</v>
      </c>
      <c r="R388" t="s">
        <v>320</v>
      </c>
      <c r="S388" t="s">
        <v>28</v>
      </c>
      <c r="T388" t="s">
        <v>19</v>
      </c>
      <c r="U388" t="s">
        <v>1958</v>
      </c>
    </row>
    <row r="389" spans="1:21" x14ac:dyDescent="0.25">
      <c r="A389">
        <v>426</v>
      </c>
      <c r="B389" t="s">
        <v>1959</v>
      </c>
      <c r="C389" t="s">
        <v>1960</v>
      </c>
      <c r="D389" t="s">
        <v>1957</v>
      </c>
      <c r="E389" t="s">
        <v>17</v>
      </c>
      <c r="F389" t="s">
        <v>1961</v>
      </c>
      <c r="G389" s="1">
        <v>45321</v>
      </c>
      <c r="H389" s="1">
        <v>45323</v>
      </c>
      <c r="I389" s="1">
        <v>45580</v>
      </c>
      <c r="J389">
        <v>0</v>
      </c>
      <c r="K389" s="1">
        <f>Tabla1[[#This Row],[Fecha Terminacion
(Inicial)]]+Tabla1[[#This Row],[Prorrogas]]</f>
        <v>45580</v>
      </c>
      <c r="L389" s="2">
        <v>50736662</v>
      </c>
      <c r="M389" s="2">
        <v>5999019</v>
      </c>
      <c r="N389" s="2">
        <v>0</v>
      </c>
      <c r="O389" s="2">
        <f>Tabla1[[#This Row],[Adiciones]]+Tabla1[[#This Row],[Valor Secop]]</f>
        <v>50736662</v>
      </c>
      <c r="P389" s="7">
        <f ca="1">((TODAY()-Tabla1[[#This Row],[Fecha Inicio]])/(Tabla1[[#This Row],[Fecha Terminacion
(Final)]]-Tabla1[[#This Row],[Fecha Inicio]]))</f>
        <v>0.51361867704280151</v>
      </c>
      <c r="Q389" t="s">
        <v>269</v>
      </c>
      <c r="R389" t="s">
        <v>320</v>
      </c>
      <c r="S389" t="s">
        <v>28</v>
      </c>
      <c r="T389" t="s">
        <v>19</v>
      </c>
      <c r="U389" t="s">
        <v>1962</v>
      </c>
    </row>
    <row r="390" spans="1:21" x14ac:dyDescent="0.25">
      <c r="A390">
        <v>427</v>
      </c>
      <c r="B390" t="s">
        <v>1963</v>
      </c>
      <c r="C390" t="s">
        <v>1964</v>
      </c>
      <c r="D390" t="s">
        <v>1966</v>
      </c>
      <c r="E390" t="s">
        <v>17</v>
      </c>
      <c r="F390" t="s">
        <v>1965</v>
      </c>
      <c r="G390" s="1">
        <v>45323</v>
      </c>
      <c r="H390" s="1">
        <v>45324</v>
      </c>
      <c r="I390" s="1">
        <v>45581</v>
      </c>
      <c r="J390">
        <v>0</v>
      </c>
      <c r="K390" s="1">
        <f>Tabla1[[#This Row],[Fecha Terminacion
(Inicial)]]+Tabla1[[#This Row],[Prorrogas]]</f>
        <v>45581</v>
      </c>
      <c r="L390" s="2">
        <v>46253048</v>
      </c>
      <c r="M390" s="2">
        <v>5441535</v>
      </c>
      <c r="N390" s="2">
        <v>0</v>
      </c>
      <c r="O390" s="2">
        <f>Tabla1[[#This Row],[Adiciones]]+Tabla1[[#This Row],[Valor Secop]]</f>
        <v>46253048</v>
      </c>
      <c r="P390" s="7">
        <f ca="1">((TODAY()-Tabla1[[#This Row],[Fecha Inicio]])/(Tabla1[[#This Row],[Fecha Terminacion
(Final)]]-Tabla1[[#This Row],[Fecha Inicio]]))</f>
        <v>0.50972762645914393</v>
      </c>
      <c r="Q390" t="s">
        <v>269</v>
      </c>
      <c r="R390" t="s">
        <v>320</v>
      </c>
      <c r="S390" t="s">
        <v>28</v>
      </c>
      <c r="T390" t="s">
        <v>19</v>
      </c>
      <c r="U390" t="s">
        <v>1967</v>
      </c>
    </row>
    <row r="391" spans="1:21" x14ac:dyDescent="0.25">
      <c r="A391">
        <v>428</v>
      </c>
      <c r="B391" t="s">
        <v>1968</v>
      </c>
      <c r="C391" t="s">
        <v>1969</v>
      </c>
      <c r="D391" t="s">
        <v>1971</v>
      </c>
      <c r="E391" t="s">
        <v>17</v>
      </c>
      <c r="F391" t="s">
        <v>1970</v>
      </c>
      <c r="G391" s="1">
        <v>45321</v>
      </c>
      <c r="H391" s="1">
        <v>45323</v>
      </c>
      <c r="I391" s="1">
        <v>45580</v>
      </c>
      <c r="J391">
        <v>0</v>
      </c>
      <c r="K391" s="1">
        <f>Tabla1[[#This Row],[Fecha Terminacion
(Inicial)]]+Tabla1[[#This Row],[Prorrogas]]</f>
        <v>45580</v>
      </c>
      <c r="L391" s="2">
        <v>55250000</v>
      </c>
      <c r="M391" s="2">
        <v>6500000</v>
      </c>
      <c r="N391" s="2">
        <v>0</v>
      </c>
      <c r="O391" s="2">
        <f>Tabla1[[#This Row],[Adiciones]]+Tabla1[[#This Row],[Valor Secop]]</f>
        <v>55250000</v>
      </c>
      <c r="P391" s="7">
        <f ca="1">((TODAY()-Tabla1[[#This Row],[Fecha Inicio]])/(Tabla1[[#This Row],[Fecha Terminacion
(Final)]]-Tabla1[[#This Row],[Fecha Inicio]]))</f>
        <v>0.51361867704280151</v>
      </c>
      <c r="Q391" t="s">
        <v>269</v>
      </c>
      <c r="R391" t="s">
        <v>320</v>
      </c>
      <c r="S391" t="s">
        <v>28</v>
      </c>
      <c r="T391" t="s">
        <v>19</v>
      </c>
      <c r="U391" t="s">
        <v>1972</v>
      </c>
    </row>
    <row r="392" spans="1:21" x14ac:dyDescent="0.25">
      <c r="A392">
        <v>429</v>
      </c>
      <c r="B392" t="s">
        <v>1973</v>
      </c>
      <c r="C392" t="s">
        <v>1974</v>
      </c>
      <c r="D392" t="s">
        <v>1971</v>
      </c>
      <c r="E392" t="s">
        <v>17</v>
      </c>
      <c r="F392" t="s">
        <v>1975</v>
      </c>
      <c r="G392" s="1">
        <v>45322</v>
      </c>
      <c r="H392" s="1">
        <v>45323</v>
      </c>
      <c r="I392" s="1">
        <v>45580</v>
      </c>
      <c r="J392">
        <v>0</v>
      </c>
      <c r="K392" s="1">
        <f>Tabla1[[#This Row],[Fecha Terminacion
(Inicial)]]+Tabla1[[#This Row],[Prorrogas]]</f>
        <v>45580</v>
      </c>
      <c r="L392" s="2">
        <v>61880000</v>
      </c>
      <c r="M392" s="2">
        <v>7820000</v>
      </c>
      <c r="N392" s="2">
        <v>0</v>
      </c>
      <c r="O392" s="2">
        <f>Tabla1[[#This Row],[Adiciones]]+Tabla1[[#This Row],[Valor Secop]]</f>
        <v>61880000</v>
      </c>
      <c r="P392" s="7">
        <f ca="1">((TODAY()-Tabla1[[#This Row],[Fecha Inicio]])/(Tabla1[[#This Row],[Fecha Terminacion
(Final)]]-Tabla1[[#This Row],[Fecha Inicio]]))</f>
        <v>0.51361867704280151</v>
      </c>
      <c r="Q392" t="s">
        <v>269</v>
      </c>
      <c r="R392" t="s">
        <v>320</v>
      </c>
      <c r="S392" t="s">
        <v>18</v>
      </c>
      <c r="T392" t="s">
        <v>19</v>
      </c>
      <c r="U392" t="s">
        <v>1976</v>
      </c>
    </row>
    <row r="393" spans="1:21" x14ac:dyDescent="0.25">
      <c r="A393">
        <v>430</v>
      </c>
      <c r="B393" t="s">
        <v>1977</v>
      </c>
      <c r="C393" t="s">
        <v>1978</v>
      </c>
      <c r="D393" t="s">
        <v>1980</v>
      </c>
      <c r="E393" t="s">
        <v>17</v>
      </c>
      <c r="F393" t="s">
        <v>1979</v>
      </c>
      <c r="G393" s="1">
        <v>45321</v>
      </c>
      <c r="H393" s="1">
        <v>45323</v>
      </c>
      <c r="I393" s="1">
        <v>45580</v>
      </c>
      <c r="J393">
        <v>0</v>
      </c>
      <c r="K393" s="1">
        <f>Tabla1[[#This Row],[Fecha Terminacion
(Inicial)]]+Tabla1[[#This Row],[Prorrogas]]</f>
        <v>45580</v>
      </c>
      <c r="L393" s="2">
        <v>34000000</v>
      </c>
      <c r="M393" s="2">
        <v>4000000</v>
      </c>
      <c r="N393" s="2">
        <v>0</v>
      </c>
      <c r="O393" s="2">
        <f>Tabla1[[#This Row],[Adiciones]]+Tabla1[[#This Row],[Valor Secop]]</f>
        <v>34000000</v>
      </c>
      <c r="P393" s="7">
        <f ca="1">((TODAY()-Tabla1[[#This Row],[Fecha Inicio]])/(Tabla1[[#This Row],[Fecha Terminacion
(Final)]]-Tabla1[[#This Row],[Fecha Inicio]]))</f>
        <v>0.51361867704280151</v>
      </c>
      <c r="Q393" t="s">
        <v>269</v>
      </c>
      <c r="R393" t="s">
        <v>320</v>
      </c>
      <c r="S393" t="s">
        <v>28</v>
      </c>
      <c r="T393" t="s">
        <v>19</v>
      </c>
      <c r="U393" t="s">
        <v>1981</v>
      </c>
    </row>
    <row r="394" spans="1:21" x14ac:dyDescent="0.25">
      <c r="A394">
        <v>431</v>
      </c>
      <c r="B394" t="s">
        <v>1982</v>
      </c>
      <c r="C394" t="s">
        <v>1983</v>
      </c>
      <c r="D394" t="s">
        <v>1985</v>
      </c>
      <c r="E394" t="s">
        <v>17</v>
      </c>
      <c r="F394" t="s">
        <v>1984</v>
      </c>
      <c r="G394" s="1">
        <v>45321</v>
      </c>
      <c r="H394" s="1">
        <v>45324</v>
      </c>
      <c r="I394" s="1">
        <v>45581</v>
      </c>
      <c r="J394">
        <v>0</v>
      </c>
      <c r="K394" s="1">
        <f>Tabla1[[#This Row],[Fecha Terminacion
(Inicial)]]+Tabla1[[#This Row],[Prorrogas]]</f>
        <v>45581</v>
      </c>
      <c r="L394" s="2">
        <v>47600000</v>
      </c>
      <c r="M394" s="2">
        <v>5600000</v>
      </c>
      <c r="N394" s="2">
        <v>0</v>
      </c>
      <c r="O394" s="2">
        <f>Tabla1[[#This Row],[Adiciones]]+Tabla1[[#This Row],[Valor Secop]]</f>
        <v>47600000</v>
      </c>
      <c r="P394" s="7">
        <f ca="1">((TODAY()-Tabla1[[#This Row],[Fecha Inicio]])/(Tabla1[[#This Row],[Fecha Terminacion
(Final)]]-Tabla1[[#This Row],[Fecha Inicio]]))</f>
        <v>0.50972762645914393</v>
      </c>
      <c r="Q394" t="s">
        <v>269</v>
      </c>
      <c r="R394" t="s">
        <v>320</v>
      </c>
      <c r="S394" t="s">
        <v>28</v>
      </c>
      <c r="T394" t="s">
        <v>19</v>
      </c>
      <c r="U394" t="s">
        <v>1986</v>
      </c>
    </row>
    <row r="395" spans="1:21" x14ac:dyDescent="0.25">
      <c r="A395">
        <v>432</v>
      </c>
      <c r="B395" t="s">
        <v>1987</v>
      </c>
      <c r="C395" t="s">
        <v>1988</v>
      </c>
      <c r="D395" t="s">
        <v>1990</v>
      </c>
      <c r="E395" t="s">
        <v>17</v>
      </c>
      <c r="F395" t="s">
        <v>1989</v>
      </c>
      <c r="G395" s="1">
        <v>45321</v>
      </c>
      <c r="H395" s="1">
        <v>45323</v>
      </c>
      <c r="I395" s="1">
        <v>45580</v>
      </c>
      <c r="J395">
        <v>0</v>
      </c>
      <c r="K395" s="1">
        <f>Tabla1[[#This Row],[Fecha Terminacion
(Inicial)]]+Tabla1[[#This Row],[Prorrogas]]</f>
        <v>45580</v>
      </c>
      <c r="L395" s="2">
        <v>38250000</v>
      </c>
      <c r="M395" s="2">
        <v>4500000</v>
      </c>
      <c r="N395" s="2">
        <v>0</v>
      </c>
      <c r="O395" s="2">
        <f>Tabla1[[#This Row],[Adiciones]]+Tabla1[[#This Row],[Valor Secop]]</f>
        <v>38250000</v>
      </c>
      <c r="P395" s="7">
        <f ca="1">((TODAY()-Tabla1[[#This Row],[Fecha Inicio]])/(Tabla1[[#This Row],[Fecha Terminacion
(Final)]]-Tabla1[[#This Row],[Fecha Inicio]]))</f>
        <v>0.51361867704280151</v>
      </c>
      <c r="Q395" t="s">
        <v>269</v>
      </c>
      <c r="R395" t="s">
        <v>320</v>
      </c>
      <c r="S395" t="s">
        <v>18</v>
      </c>
      <c r="T395" t="s">
        <v>19</v>
      </c>
      <c r="U395" t="s">
        <v>1991</v>
      </c>
    </row>
    <row r="396" spans="1:21" x14ac:dyDescent="0.25">
      <c r="A396">
        <v>433</v>
      </c>
      <c r="B396" t="s">
        <v>1992</v>
      </c>
      <c r="C396" t="s">
        <v>1993</v>
      </c>
      <c r="D396" t="s">
        <v>1995</v>
      </c>
      <c r="E396" t="s">
        <v>17</v>
      </c>
      <c r="F396" t="s">
        <v>1994</v>
      </c>
      <c r="G396" s="1">
        <v>45322</v>
      </c>
      <c r="H396" s="1">
        <v>45323</v>
      </c>
      <c r="I396" s="1">
        <v>45596</v>
      </c>
      <c r="J396">
        <v>0</v>
      </c>
      <c r="K396" s="1">
        <f>Tabla1[[#This Row],[Fecha Terminacion
(Inicial)]]+Tabla1[[#This Row],[Prorrogas]]</f>
        <v>45596</v>
      </c>
      <c r="L396" s="2">
        <v>71101800</v>
      </c>
      <c r="M396" s="2">
        <v>7900200</v>
      </c>
      <c r="N396" s="2">
        <v>0</v>
      </c>
      <c r="O396" s="2">
        <f>Tabla1[[#This Row],[Adiciones]]+Tabla1[[#This Row],[Valor Secop]]</f>
        <v>71101800</v>
      </c>
      <c r="P396" s="7">
        <f ca="1">((TODAY()-Tabla1[[#This Row],[Fecha Inicio]])/(Tabla1[[#This Row],[Fecha Terminacion
(Final)]]-Tabla1[[#This Row],[Fecha Inicio]]))</f>
        <v>0.48351648351648352</v>
      </c>
      <c r="Q396" t="s">
        <v>513</v>
      </c>
      <c r="R396" t="s">
        <v>513</v>
      </c>
      <c r="S396" t="s">
        <v>28</v>
      </c>
      <c r="T396" t="s">
        <v>19</v>
      </c>
      <c r="U396" t="s">
        <v>1996</v>
      </c>
    </row>
    <row r="397" spans="1:21" x14ac:dyDescent="0.25">
      <c r="A397">
        <v>434</v>
      </c>
      <c r="B397" t="s">
        <v>1997</v>
      </c>
      <c r="C397" t="s">
        <v>1998</v>
      </c>
      <c r="D397" t="s">
        <v>2000</v>
      </c>
      <c r="E397" t="s">
        <v>17</v>
      </c>
      <c r="F397" t="s">
        <v>1999</v>
      </c>
      <c r="G397" s="1">
        <v>45323</v>
      </c>
      <c r="H397" s="1">
        <v>45324</v>
      </c>
      <c r="I397" s="1">
        <v>45581</v>
      </c>
      <c r="J397">
        <v>0</v>
      </c>
      <c r="K397" s="1">
        <f>Tabla1[[#This Row],[Fecha Terminacion
(Inicial)]]+Tabla1[[#This Row],[Prorrogas]]</f>
        <v>45581</v>
      </c>
      <c r="L397" s="2">
        <v>42840000</v>
      </c>
      <c r="M397" s="2">
        <v>5040000</v>
      </c>
      <c r="N397" s="2">
        <v>0</v>
      </c>
      <c r="O397" s="2">
        <f>Tabla1[[#This Row],[Adiciones]]+Tabla1[[#This Row],[Valor Secop]]</f>
        <v>42840000</v>
      </c>
      <c r="P397" s="7">
        <f ca="1">((TODAY()-Tabla1[[#This Row],[Fecha Inicio]])/(Tabla1[[#This Row],[Fecha Terminacion
(Final)]]-Tabla1[[#This Row],[Fecha Inicio]]))</f>
        <v>0.50972762645914393</v>
      </c>
      <c r="Q397" t="s">
        <v>269</v>
      </c>
      <c r="R397" t="s">
        <v>320</v>
      </c>
      <c r="S397" t="s">
        <v>18</v>
      </c>
      <c r="T397" t="s">
        <v>19</v>
      </c>
      <c r="U397" t="s">
        <v>2001</v>
      </c>
    </row>
    <row r="398" spans="1:21" x14ac:dyDescent="0.25">
      <c r="A398">
        <v>435</v>
      </c>
      <c r="B398" t="s">
        <v>2002</v>
      </c>
      <c r="C398" t="s">
        <v>2003</v>
      </c>
      <c r="D398" t="s">
        <v>2005</v>
      </c>
      <c r="E398" t="s">
        <v>17</v>
      </c>
      <c r="F398" t="s">
        <v>2004</v>
      </c>
      <c r="G398" s="1">
        <v>45322</v>
      </c>
      <c r="H398" s="1">
        <v>45323</v>
      </c>
      <c r="I398" s="1">
        <v>45564</v>
      </c>
      <c r="J398">
        <v>0</v>
      </c>
      <c r="K398" s="1">
        <f>Tabla1[[#This Row],[Fecha Terminacion
(Inicial)]]+Tabla1[[#This Row],[Prorrogas]]</f>
        <v>45564</v>
      </c>
      <c r="L398" s="2">
        <v>41240000</v>
      </c>
      <c r="M398" s="2">
        <v>5155000</v>
      </c>
      <c r="N398" s="2">
        <v>0</v>
      </c>
      <c r="O398" s="2">
        <f>Tabla1[[#This Row],[Adiciones]]+Tabla1[[#This Row],[Valor Secop]]</f>
        <v>41240000</v>
      </c>
      <c r="P398" s="7">
        <f ca="1">((TODAY()-Tabla1[[#This Row],[Fecha Inicio]])/(Tabla1[[#This Row],[Fecha Terminacion
(Final)]]-Tabla1[[#This Row],[Fecha Inicio]]))</f>
        <v>0.5477178423236515</v>
      </c>
      <c r="Q398" t="s">
        <v>258</v>
      </c>
      <c r="R398" t="s">
        <v>258</v>
      </c>
      <c r="S398" t="s">
        <v>18</v>
      </c>
      <c r="T398" t="s">
        <v>19</v>
      </c>
      <c r="U398" t="s">
        <v>2006</v>
      </c>
    </row>
    <row r="399" spans="1:21" x14ac:dyDescent="0.25">
      <c r="A399">
        <v>436</v>
      </c>
      <c r="B399" t="s">
        <v>2007</v>
      </c>
      <c r="C399" t="s">
        <v>2008</v>
      </c>
      <c r="D399" t="s">
        <v>2010</v>
      </c>
      <c r="E399" t="s">
        <v>17</v>
      </c>
      <c r="F399" t="s">
        <v>2009</v>
      </c>
      <c r="G399" s="1">
        <v>45321</v>
      </c>
      <c r="H399" s="1">
        <v>45323</v>
      </c>
      <c r="I399" s="1">
        <v>45596</v>
      </c>
      <c r="J399">
        <v>0</v>
      </c>
      <c r="K399" s="1">
        <f>Tabla1[[#This Row],[Fecha Terminacion
(Inicial)]]+Tabla1[[#This Row],[Prorrogas]]</f>
        <v>45596</v>
      </c>
      <c r="L399" s="2">
        <v>55999440</v>
      </c>
      <c r="M399" s="2">
        <v>6222160</v>
      </c>
      <c r="N399" s="2">
        <v>0</v>
      </c>
      <c r="O399" s="2">
        <f>Tabla1[[#This Row],[Adiciones]]+Tabla1[[#This Row],[Valor Secop]]</f>
        <v>55999440</v>
      </c>
      <c r="P399" s="7">
        <f ca="1">((TODAY()-Tabla1[[#This Row],[Fecha Inicio]])/(Tabla1[[#This Row],[Fecha Terminacion
(Final)]]-Tabla1[[#This Row],[Fecha Inicio]]))</f>
        <v>0.48351648351648352</v>
      </c>
      <c r="Q399" t="s">
        <v>150</v>
      </c>
      <c r="R399" t="s">
        <v>151</v>
      </c>
      <c r="S399" t="s">
        <v>18</v>
      </c>
      <c r="T399" t="s">
        <v>19</v>
      </c>
      <c r="U399" t="s">
        <v>2011</v>
      </c>
    </row>
    <row r="400" spans="1:21" x14ac:dyDescent="0.25">
      <c r="A400">
        <v>437</v>
      </c>
      <c r="B400" t="s">
        <v>2012</v>
      </c>
      <c r="C400" t="s">
        <v>2013</v>
      </c>
      <c r="D400" t="s">
        <v>2015</v>
      </c>
      <c r="E400" t="s">
        <v>17</v>
      </c>
      <c r="F400" t="s">
        <v>2014</v>
      </c>
      <c r="G400" s="1">
        <v>45321</v>
      </c>
      <c r="H400" s="1">
        <v>45323</v>
      </c>
      <c r="I400" s="1">
        <v>45596</v>
      </c>
      <c r="J400">
        <v>0</v>
      </c>
      <c r="K400" s="1">
        <f>Tabla1[[#This Row],[Fecha Terminacion
(Inicial)]]+Tabla1[[#This Row],[Prorrogas]]</f>
        <v>45596</v>
      </c>
      <c r="L400" s="2">
        <v>70560000</v>
      </c>
      <c r="M400" s="2">
        <v>7840000</v>
      </c>
      <c r="N400" s="2">
        <v>0</v>
      </c>
      <c r="O400" s="2">
        <f>Tabla1[[#This Row],[Adiciones]]+Tabla1[[#This Row],[Valor Secop]]</f>
        <v>70560000</v>
      </c>
      <c r="P400" s="7">
        <f ca="1">((TODAY()-Tabla1[[#This Row],[Fecha Inicio]])/(Tabla1[[#This Row],[Fecha Terminacion
(Final)]]-Tabla1[[#This Row],[Fecha Inicio]]))</f>
        <v>0.48351648351648352</v>
      </c>
      <c r="Q400" t="s">
        <v>150</v>
      </c>
      <c r="R400" t="s">
        <v>151</v>
      </c>
      <c r="S400" t="s">
        <v>18</v>
      </c>
      <c r="T400" t="s">
        <v>19</v>
      </c>
      <c r="U400" t="s">
        <v>2016</v>
      </c>
    </row>
    <row r="401" spans="1:21" x14ac:dyDescent="0.25">
      <c r="A401">
        <v>438</v>
      </c>
      <c r="B401" t="s">
        <v>2017</v>
      </c>
      <c r="C401" t="s">
        <v>2018</v>
      </c>
      <c r="D401" t="s">
        <v>2020</v>
      </c>
      <c r="E401" t="s">
        <v>139</v>
      </c>
      <c r="F401" t="s">
        <v>2019</v>
      </c>
      <c r="G401" s="1">
        <v>45320</v>
      </c>
      <c r="H401" s="1">
        <v>45323</v>
      </c>
      <c r="I401" s="1">
        <v>45657</v>
      </c>
      <c r="J401">
        <v>0</v>
      </c>
      <c r="K401" s="1">
        <f>Tabla1[[#This Row],[Fecha Terminacion
(Inicial)]]+Tabla1[[#This Row],[Prorrogas]]</f>
        <v>45657</v>
      </c>
      <c r="L401" s="2">
        <v>143517067</v>
      </c>
      <c r="M401" s="2">
        <v>12776000</v>
      </c>
      <c r="N401" s="2">
        <v>0</v>
      </c>
      <c r="O401" s="2">
        <f>Tabla1[[#This Row],[Adiciones]]+Tabla1[[#This Row],[Valor Secop]]</f>
        <v>143517067</v>
      </c>
      <c r="P401" s="7">
        <f ca="1">((TODAY()-Tabla1[[#This Row],[Fecha Inicio]])/(Tabla1[[#This Row],[Fecha Terminacion
(Final)]]-Tabla1[[#This Row],[Fecha Inicio]]))</f>
        <v>0.39520958083832336</v>
      </c>
      <c r="Q401" t="s">
        <v>26</v>
      </c>
      <c r="R401" t="s">
        <v>26</v>
      </c>
      <c r="S401" t="s">
        <v>18</v>
      </c>
      <c r="T401" t="s">
        <v>19</v>
      </c>
      <c r="U401" t="s">
        <v>2021</v>
      </c>
    </row>
    <row r="402" spans="1:21" x14ac:dyDescent="0.25">
      <c r="A402">
        <v>439</v>
      </c>
      <c r="B402" t="s">
        <v>2022</v>
      </c>
      <c r="C402" t="s">
        <v>2023</v>
      </c>
      <c r="D402" t="s">
        <v>2025</v>
      </c>
      <c r="E402" t="s">
        <v>17</v>
      </c>
      <c r="F402" t="s">
        <v>2024</v>
      </c>
      <c r="G402" s="1">
        <v>45322</v>
      </c>
      <c r="H402" s="1">
        <v>45324</v>
      </c>
      <c r="I402" s="1">
        <v>45597</v>
      </c>
      <c r="J402">
        <v>0</v>
      </c>
      <c r="K402" s="1">
        <f>Tabla1[[#This Row],[Fecha Terminacion
(Inicial)]]+Tabla1[[#This Row],[Prorrogas]]</f>
        <v>45597</v>
      </c>
      <c r="L402" s="2">
        <v>60530400</v>
      </c>
      <c r="M402" s="2">
        <v>6725600</v>
      </c>
      <c r="N402" s="2">
        <v>0</v>
      </c>
      <c r="O402" s="2">
        <f>Tabla1[[#This Row],[Adiciones]]+Tabla1[[#This Row],[Valor Secop]]</f>
        <v>60530400</v>
      </c>
      <c r="P402" s="7">
        <f ca="1">((TODAY()-Tabla1[[#This Row],[Fecha Inicio]])/(Tabla1[[#This Row],[Fecha Terminacion
(Final)]]-Tabla1[[#This Row],[Fecha Inicio]]))</f>
        <v>0.47985347985347987</v>
      </c>
      <c r="Q402" t="s">
        <v>269</v>
      </c>
      <c r="R402" t="s">
        <v>269</v>
      </c>
      <c r="S402" t="s">
        <v>28</v>
      </c>
      <c r="T402" t="s">
        <v>19</v>
      </c>
      <c r="U402" t="s">
        <v>2026</v>
      </c>
    </row>
    <row r="403" spans="1:21" x14ac:dyDescent="0.25">
      <c r="A403">
        <v>440</v>
      </c>
      <c r="B403" t="s">
        <v>2027</v>
      </c>
      <c r="C403" t="s">
        <v>2028</v>
      </c>
      <c r="D403" t="s">
        <v>2030</v>
      </c>
      <c r="E403" t="s">
        <v>17</v>
      </c>
      <c r="F403" t="s">
        <v>2029</v>
      </c>
      <c r="G403" s="1">
        <v>45320</v>
      </c>
      <c r="H403" s="1">
        <v>45321</v>
      </c>
      <c r="I403" s="1">
        <v>45579</v>
      </c>
      <c r="J403">
        <v>0</v>
      </c>
      <c r="K403" s="1">
        <f>Tabla1[[#This Row],[Fecha Terminacion
(Inicial)]]+Tabla1[[#This Row],[Prorrogas]]</f>
        <v>45579</v>
      </c>
      <c r="L403" s="2">
        <v>76075000</v>
      </c>
      <c r="M403" s="2">
        <v>8950000</v>
      </c>
      <c r="N403" s="2">
        <v>0</v>
      </c>
      <c r="O403" s="2">
        <f>Tabla1[[#This Row],[Adiciones]]+Tabla1[[#This Row],[Valor Secop]]</f>
        <v>76075000</v>
      </c>
      <c r="P403" s="7">
        <f ca="1">((TODAY()-Tabla1[[#This Row],[Fecha Inicio]])/(Tabla1[[#This Row],[Fecha Terminacion
(Final)]]-Tabla1[[#This Row],[Fecha Inicio]]))</f>
        <v>0.51937984496124034</v>
      </c>
      <c r="Q403" t="s">
        <v>555</v>
      </c>
      <c r="R403" t="s">
        <v>555</v>
      </c>
      <c r="S403" t="s">
        <v>28</v>
      </c>
      <c r="T403" t="s">
        <v>19</v>
      </c>
      <c r="U403" t="s">
        <v>2031</v>
      </c>
    </row>
    <row r="404" spans="1:21" x14ac:dyDescent="0.25">
      <c r="A404">
        <v>441</v>
      </c>
      <c r="B404" t="s">
        <v>2032</v>
      </c>
      <c r="C404" t="s">
        <v>2033</v>
      </c>
      <c r="D404" t="s">
        <v>2035</v>
      </c>
      <c r="E404" t="s">
        <v>139</v>
      </c>
      <c r="F404" t="s">
        <v>2034</v>
      </c>
      <c r="G404" s="1">
        <v>45324</v>
      </c>
      <c r="H404" s="1">
        <v>45329</v>
      </c>
      <c r="I404" s="1">
        <v>45586</v>
      </c>
      <c r="J404">
        <v>0</v>
      </c>
      <c r="K404" s="1">
        <f>Tabla1[[#This Row],[Fecha Terminacion
(Inicial)]]+Tabla1[[#This Row],[Prorrogas]]</f>
        <v>45586</v>
      </c>
      <c r="L404" s="2">
        <v>93594452</v>
      </c>
      <c r="M404" s="2">
        <v>11011112</v>
      </c>
      <c r="N404" s="2">
        <v>0</v>
      </c>
      <c r="O404" s="2">
        <f>Tabla1[[#This Row],[Adiciones]]+Tabla1[[#This Row],[Valor Secop]]</f>
        <v>93594452</v>
      </c>
      <c r="P404" s="7">
        <f ca="1">((TODAY()-Tabla1[[#This Row],[Fecha Inicio]])/(Tabla1[[#This Row],[Fecha Terminacion
(Final)]]-Tabla1[[#This Row],[Fecha Inicio]]))</f>
        <v>0.49027237354085601</v>
      </c>
      <c r="Q404" t="s">
        <v>555</v>
      </c>
      <c r="R404" t="s">
        <v>555</v>
      </c>
      <c r="S404" t="s">
        <v>28</v>
      </c>
      <c r="T404" t="s">
        <v>19</v>
      </c>
      <c r="U404" t="s">
        <v>2036</v>
      </c>
    </row>
    <row r="405" spans="1:21" x14ac:dyDescent="0.25">
      <c r="A405">
        <v>442</v>
      </c>
      <c r="B405" t="s">
        <v>2037</v>
      </c>
      <c r="C405" t="s">
        <v>2038</v>
      </c>
      <c r="D405" t="s">
        <v>2040</v>
      </c>
      <c r="E405" t="s">
        <v>17</v>
      </c>
      <c r="F405" t="s">
        <v>2039</v>
      </c>
      <c r="G405" s="1">
        <v>45320</v>
      </c>
      <c r="H405" s="1">
        <v>45321</v>
      </c>
      <c r="I405" s="1">
        <v>45594</v>
      </c>
      <c r="J405">
        <v>0</v>
      </c>
      <c r="K405" s="1">
        <f>Tabla1[[#This Row],[Fecha Terminacion
(Inicial)]]+Tabla1[[#This Row],[Prorrogas]]</f>
        <v>45594</v>
      </c>
      <c r="L405" s="2">
        <v>80685000</v>
      </c>
      <c r="M405" s="2">
        <v>8965000</v>
      </c>
      <c r="N405" s="2">
        <v>0</v>
      </c>
      <c r="O405" s="2">
        <f>Tabla1[[#This Row],[Adiciones]]+Tabla1[[#This Row],[Valor Secop]]</f>
        <v>80685000</v>
      </c>
      <c r="P405" s="7">
        <f ca="1">((TODAY()-Tabla1[[#This Row],[Fecha Inicio]])/(Tabla1[[#This Row],[Fecha Terminacion
(Final)]]-Tabla1[[#This Row],[Fecha Inicio]]))</f>
        <v>0.49084249084249082</v>
      </c>
      <c r="Q405" t="s">
        <v>150</v>
      </c>
      <c r="R405" t="s">
        <v>151</v>
      </c>
      <c r="S405" t="s">
        <v>28</v>
      </c>
      <c r="T405" t="s">
        <v>19</v>
      </c>
      <c r="U405" t="s">
        <v>2041</v>
      </c>
    </row>
    <row r="406" spans="1:21" x14ac:dyDescent="0.25">
      <c r="A406">
        <v>443</v>
      </c>
      <c r="B406" t="s">
        <v>2042</v>
      </c>
      <c r="C406" t="s">
        <v>2043</v>
      </c>
      <c r="D406" t="s">
        <v>2045</v>
      </c>
      <c r="E406" t="s">
        <v>17</v>
      </c>
      <c r="F406" t="s">
        <v>2044</v>
      </c>
      <c r="G406" s="1">
        <v>45327</v>
      </c>
      <c r="H406" s="1">
        <v>45330</v>
      </c>
      <c r="I406" s="1">
        <v>45587</v>
      </c>
      <c r="J406">
        <v>0</v>
      </c>
      <c r="K406" s="1">
        <f>Tabla1[[#This Row],[Fecha Terminacion
(Inicial)]]+Tabla1[[#This Row],[Prorrogas]]</f>
        <v>45587</v>
      </c>
      <c r="L406" s="2">
        <v>66683316</v>
      </c>
      <c r="M406" s="2">
        <v>7845096</v>
      </c>
      <c r="N406" s="2">
        <v>0</v>
      </c>
      <c r="O406" s="2">
        <f>Tabla1[[#This Row],[Adiciones]]+Tabla1[[#This Row],[Valor Secop]]</f>
        <v>66683316</v>
      </c>
      <c r="P406" s="7">
        <f ca="1">((TODAY()-Tabla1[[#This Row],[Fecha Inicio]])/(Tabla1[[#This Row],[Fecha Terminacion
(Final)]]-Tabla1[[#This Row],[Fecha Inicio]]))</f>
        <v>0.48638132295719844</v>
      </c>
      <c r="Q406" t="s">
        <v>555</v>
      </c>
      <c r="R406" t="s">
        <v>555</v>
      </c>
      <c r="S406" t="s">
        <v>28</v>
      </c>
      <c r="T406" t="s">
        <v>19</v>
      </c>
      <c r="U406" t="s">
        <v>2046</v>
      </c>
    </row>
    <row r="407" spans="1:21" x14ac:dyDescent="0.25">
      <c r="A407">
        <v>444</v>
      </c>
      <c r="B407" t="s">
        <v>2047</v>
      </c>
      <c r="C407" t="s">
        <v>2048</v>
      </c>
      <c r="D407" t="s">
        <v>2050</v>
      </c>
      <c r="E407" t="s">
        <v>17</v>
      </c>
      <c r="F407" t="s">
        <v>2049</v>
      </c>
      <c r="G407" s="1">
        <v>45323</v>
      </c>
      <c r="H407" s="1">
        <v>45328</v>
      </c>
      <c r="I407" s="1">
        <v>45602</v>
      </c>
      <c r="J407">
        <v>0</v>
      </c>
      <c r="K407" s="1">
        <f>Tabla1[[#This Row],[Fecha Terminacion
(Inicial)]]+Tabla1[[#This Row],[Prorrogas]]</f>
        <v>45602</v>
      </c>
      <c r="L407" s="2">
        <v>89548200</v>
      </c>
      <c r="M407" s="2">
        <v>9949800</v>
      </c>
      <c r="N407" s="2">
        <v>0</v>
      </c>
      <c r="O407" s="2">
        <f>Tabla1[[#This Row],[Adiciones]]+Tabla1[[#This Row],[Valor Secop]]</f>
        <v>89548200</v>
      </c>
      <c r="P407" s="7">
        <f ca="1">((TODAY()-Tabla1[[#This Row],[Fecha Inicio]])/(Tabla1[[#This Row],[Fecha Terminacion
(Final)]]-Tabla1[[#This Row],[Fecha Inicio]]))</f>
        <v>0.46350364963503649</v>
      </c>
      <c r="Q407" t="s">
        <v>269</v>
      </c>
      <c r="R407" t="s">
        <v>269</v>
      </c>
      <c r="S407" t="s">
        <v>28</v>
      </c>
      <c r="T407" t="s">
        <v>19</v>
      </c>
      <c r="U407" t="s">
        <v>2051</v>
      </c>
    </row>
    <row r="408" spans="1:21" x14ac:dyDescent="0.25">
      <c r="A408">
        <v>445</v>
      </c>
      <c r="B408" t="s">
        <v>2052</v>
      </c>
      <c r="C408" t="s">
        <v>2053</v>
      </c>
      <c r="D408" t="s">
        <v>2055</v>
      </c>
      <c r="E408" t="s">
        <v>17</v>
      </c>
      <c r="F408" t="s">
        <v>2054</v>
      </c>
      <c r="G408" s="1">
        <v>45324</v>
      </c>
      <c r="H408" s="1">
        <v>45329</v>
      </c>
      <c r="I408" s="1">
        <v>45586</v>
      </c>
      <c r="J408">
        <v>0</v>
      </c>
      <c r="K408" s="1">
        <f>Tabla1[[#This Row],[Fecha Terminacion
(Inicial)]]+Tabla1[[#This Row],[Prorrogas]]</f>
        <v>45586</v>
      </c>
      <c r="L408" s="2">
        <v>71400000</v>
      </c>
      <c r="M408" s="2">
        <v>8400000</v>
      </c>
      <c r="N408" s="2">
        <v>0</v>
      </c>
      <c r="O408" s="2">
        <f>Tabla1[[#This Row],[Adiciones]]+Tabla1[[#This Row],[Valor Secop]]</f>
        <v>71400000</v>
      </c>
      <c r="P408" s="7">
        <f ca="1">((TODAY()-Tabla1[[#This Row],[Fecha Inicio]])/(Tabla1[[#This Row],[Fecha Terminacion
(Final)]]-Tabla1[[#This Row],[Fecha Inicio]]))</f>
        <v>0.49027237354085601</v>
      </c>
      <c r="Q408" t="s">
        <v>555</v>
      </c>
      <c r="R408" t="s">
        <v>555</v>
      </c>
      <c r="S408" t="s">
        <v>18</v>
      </c>
      <c r="T408" t="s">
        <v>19</v>
      </c>
      <c r="U408" t="s">
        <v>2056</v>
      </c>
    </row>
    <row r="409" spans="1:21" x14ac:dyDescent="0.25">
      <c r="A409">
        <v>446</v>
      </c>
      <c r="B409" t="s">
        <v>2057</v>
      </c>
      <c r="C409" t="s">
        <v>2058</v>
      </c>
      <c r="D409" t="s">
        <v>2060</v>
      </c>
      <c r="E409" t="s">
        <v>17</v>
      </c>
      <c r="F409" t="s">
        <v>2059</v>
      </c>
      <c r="G409" s="1">
        <v>45321</v>
      </c>
      <c r="H409" s="1">
        <v>45323</v>
      </c>
      <c r="I409" s="1">
        <v>45596</v>
      </c>
      <c r="J409">
        <v>0</v>
      </c>
      <c r="K409" s="1">
        <f>Tabla1[[#This Row],[Fecha Terminacion
(Inicial)]]+Tabla1[[#This Row],[Prorrogas]]</f>
        <v>45596</v>
      </c>
      <c r="L409" s="2">
        <v>70560000</v>
      </c>
      <c r="M409" s="2">
        <v>7840000</v>
      </c>
      <c r="N409" s="2">
        <v>0</v>
      </c>
      <c r="O409" s="2">
        <f>Tabla1[[#This Row],[Adiciones]]+Tabla1[[#This Row],[Valor Secop]]</f>
        <v>70560000</v>
      </c>
      <c r="P409" s="7">
        <f ca="1">((TODAY()-Tabla1[[#This Row],[Fecha Inicio]])/(Tabla1[[#This Row],[Fecha Terminacion
(Final)]]-Tabla1[[#This Row],[Fecha Inicio]]))</f>
        <v>0.48351648351648352</v>
      </c>
      <c r="Q409" t="s">
        <v>150</v>
      </c>
      <c r="R409" t="s">
        <v>151</v>
      </c>
      <c r="S409" t="s">
        <v>28</v>
      </c>
      <c r="T409" t="s">
        <v>19</v>
      </c>
      <c r="U409" t="s">
        <v>2061</v>
      </c>
    </row>
    <row r="410" spans="1:21" x14ac:dyDescent="0.25">
      <c r="A410">
        <v>447</v>
      </c>
      <c r="B410" t="s">
        <v>2062</v>
      </c>
      <c r="C410" t="s">
        <v>2063</v>
      </c>
      <c r="D410" t="s">
        <v>2065</v>
      </c>
      <c r="E410" t="s">
        <v>17</v>
      </c>
      <c r="F410" t="s">
        <v>2064</v>
      </c>
      <c r="G410" s="1">
        <v>45322</v>
      </c>
      <c r="H410" s="1">
        <v>45323</v>
      </c>
      <c r="I410" s="1">
        <v>45580</v>
      </c>
      <c r="J410">
        <v>0</v>
      </c>
      <c r="K410" s="1">
        <f>Tabla1[[#This Row],[Fecha Terminacion
(Inicial)]]+Tabla1[[#This Row],[Prorrogas]]</f>
        <v>45580</v>
      </c>
      <c r="L410" s="2">
        <v>63750000</v>
      </c>
      <c r="M410" s="2">
        <v>7500000</v>
      </c>
      <c r="N410" s="2">
        <v>0</v>
      </c>
      <c r="O410" s="2">
        <f>Tabla1[[#This Row],[Adiciones]]+Tabla1[[#This Row],[Valor Secop]]</f>
        <v>63750000</v>
      </c>
      <c r="P410" s="7">
        <f ca="1">((TODAY()-Tabla1[[#This Row],[Fecha Inicio]])/(Tabla1[[#This Row],[Fecha Terminacion
(Final)]]-Tabla1[[#This Row],[Fecha Inicio]]))</f>
        <v>0.51361867704280151</v>
      </c>
      <c r="Q410" t="s">
        <v>26</v>
      </c>
      <c r="R410" t="s">
        <v>466</v>
      </c>
      <c r="S410" t="s">
        <v>18</v>
      </c>
      <c r="T410" t="s">
        <v>19</v>
      </c>
      <c r="U410" t="s">
        <v>2066</v>
      </c>
    </row>
    <row r="411" spans="1:21" x14ac:dyDescent="0.25">
      <c r="A411">
        <v>448</v>
      </c>
      <c r="B411" t="s">
        <v>2067</v>
      </c>
      <c r="C411" t="s">
        <v>2068</v>
      </c>
      <c r="D411" t="s">
        <v>904</v>
      </c>
      <c r="E411" t="s">
        <v>17</v>
      </c>
      <c r="F411" t="s">
        <v>2069</v>
      </c>
      <c r="G411" s="1">
        <v>45323</v>
      </c>
      <c r="H411" s="1">
        <v>45324</v>
      </c>
      <c r="I411" s="1">
        <v>45581</v>
      </c>
      <c r="J411">
        <v>0</v>
      </c>
      <c r="K411" s="1">
        <f>Tabla1[[#This Row],[Fecha Terminacion
(Inicial)]]+Tabla1[[#This Row],[Prorrogas]]</f>
        <v>45581</v>
      </c>
      <c r="L411" s="2">
        <v>46253048</v>
      </c>
      <c r="M411" s="2">
        <v>5441535</v>
      </c>
      <c r="N411" s="2">
        <v>0</v>
      </c>
      <c r="O411" s="2">
        <f>Tabla1[[#This Row],[Adiciones]]+Tabla1[[#This Row],[Valor Secop]]</f>
        <v>46253048</v>
      </c>
      <c r="P411" s="7">
        <f ca="1">((TODAY()-Tabla1[[#This Row],[Fecha Inicio]])/(Tabla1[[#This Row],[Fecha Terminacion
(Final)]]-Tabla1[[#This Row],[Fecha Inicio]]))</f>
        <v>0.50972762645914393</v>
      </c>
      <c r="Q411" t="s">
        <v>269</v>
      </c>
      <c r="R411" t="s">
        <v>320</v>
      </c>
      <c r="S411" t="s">
        <v>18</v>
      </c>
      <c r="T411" t="s">
        <v>19</v>
      </c>
      <c r="U411" t="s">
        <v>2070</v>
      </c>
    </row>
    <row r="412" spans="1:21" x14ac:dyDescent="0.25">
      <c r="A412">
        <v>449</v>
      </c>
      <c r="B412" t="s">
        <v>2071</v>
      </c>
      <c r="C412" t="s">
        <v>2072</v>
      </c>
      <c r="D412" t="s">
        <v>885</v>
      </c>
      <c r="E412" t="s">
        <v>17</v>
      </c>
      <c r="F412" t="s">
        <v>2073</v>
      </c>
      <c r="G412" s="1">
        <v>45324</v>
      </c>
      <c r="H412" s="1">
        <v>45328</v>
      </c>
      <c r="I412" s="1">
        <v>45585</v>
      </c>
      <c r="J412">
        <v>0</v>
      </c>
      <c r="K412" s="1">
        <f>Tabla1[[#This Row],[Fecha Terminacion
(Inicial)]]+Tabla1[[#This Row],[Prorrogas]]</f>
        <v>45585</v>
      </c>
      <c r="L412" s="2">
        <v>46253048</v>
      </c>
      <c r="M412" s="2">
        <v>5441535</v>
      </c>
      <c r="N412" s="2">
        <v>0</v>
      </c>
      <c r="O412" s="2">
        <f>Tabla1[[#This Row],[Adiciones]]+Tabla1[[#This Row],[Valor Secop]]</f>
        <v>46253048</v>
      </c>
      <c r="P412" s="7">
        <f ca="1">((TODAY()-Tabla1[[#This Row],[Fecha Inicio]])/(Tabla1[[#This Row],[Fecha Terminacion
(Final)]]-Tabla1[[#This Row],[Fecha Inicio]]))</f>
        <v>0.49416342412451364</v>
      </c>
      <c r="Q412" t="s">
        <v>269</v>
      </c>
      <c r="R412" t="s">
        <v>320</v>
      </c>
      <c r="S412" t="s">
        <v>28</v>
      </c>
      <c r="T412" t="s">
        <v>19</v>
      </c>
      <c r="U412" t="s">
        <v>2074</v>
      </c>
    </row>
    <row r="413" spans="1:21" x14ac:dyDescent="0.25">
      <c r="A413">
        <v>450</v>
      </c>
      <c r="B413" t="s">
        <v>2075</v>
      </c>
      <c r="C413" t="s">
        <v>2076</v>
      </c>
      <c r="D413" t="s">
        <v>2078</v>
      </c>
      <c r="E413" t="s">
        <v>139</v>
      </c>
      <c r="F413" t="s">
        <v>2077</v>
      </c>
      <c r="G413" s="1">
        <v>45324</v>
      </c>
      <c r="H413" s="1">
        <v>45327</v>
      </c>
      <c r="I413" s="1">
        <v>45584</v>
      </c>
      <c r="J413">
        <v>0</v>
      </c>
      <c r="K413" s="1">
        <f>Tabla1[[#This Row],[Fecha Terminacion
(Inicial)]]+Tabla1[[#This Row],[Prorrogas]]</f>
        <v>45584</v>
      </c>
      <c r="L413" s="2">
        <v>30835348</v>
      </c>
      <c r="M413" s="2">
        <v>3627688</v>
      </c>
      <c r="N413" s="2">
        <v>0</v>
      </c>
      <c r="O413" s="2">
        <f>Tabla1[[#This Row],[Adiciones]]+Tabla1[[#This Row],[Valor Secop]]</f>
        <v>30835348</v>
      </c>
      <c r="P413" s="7">
        <f ca="1">((TODAY()-Tabla1[[#This Row],[Fecha Inicio]])/(Tabla1[[#This Row],[Fecha Terminacion
(Final)]]-Tabla1[[#This Row],[Fecha Inicio]]))</f>
        <v>0.49805447470817121</v>
      </c>
      <c r="Q413" t="s">
        <v>269</v>
      </c>
      <c r="R413" t="s">
        <v>320</v>
      </c>
      <c r="S413" t="s">
        <v>18</v>
      </c>
      <c r="T413" t="s">
        <v>19</v>
      </c>
      <c r="U413" t="s">
        <v>2079</v>
      </c>
    </row>
    <row r="414" spans="1:21" x14ac:dyDescent="0.25">
      <c r="A414">
        <v>451</v>
      </c>
      <c r="B414" t="s">
        <v>2080</v>
      </c>
      <c r="C414" t="s">
        <v>2081</v>
      </c>
      <c r="D414" t="s">
        <v>2083</v>
      </c>
      <c r="E414" t="s">
        <v>17</v>
      </c>
      <c r="F414" t="s">
        <v>2082</v>
      </c>
      <c r="G414" s="1">
        <v>45321</v>
      </c>
      <c r="H414" s="1">
        <v>45323</v>
      </c>
      <c r="I414" s="1">
        <v>45580</v>
      </c>
      <c r="J414">
        <v>0</v>
      </c>
      <c r="K414" s="1">
        <f>Tabla1[[#This Row],[Fecha Terminacion
(Inicial)]]+Tabla1[[#This Row],[Prorrogas]]</f>
        <v>45580</v>
      </c>
      <c r="L414" s="2">
        <v>23800000</v>
      </c>
      <c r="M414" s="2">
        <v>2800000</v>
      </c>
      <c r="N414" s="2">
        <v>0</v>
      </c>
      <c r="O414" s="2">
        <f>Tabla1[[#This Row],[Adiciones]]+Tabla1[[#This Row],[Valor Secop]]</f>
        <v>23800000</v>
      </c>
      <c r="P414" s="7">
        <f ca="1">((TODAY()-Tabla1[[#This Row],[Fecha Inicio]])/(Tabla1[[#This Row],[Fecha Terminacion
(Final)]]-Tabla1[[#This Row],[Fecha Inicio]]))</f>
        <v>0.51361867704280151</v>
      </c>
      <c r="Q414" t="s">
        <v>269</v>
      </c>
      <c r="R414" t="s">
        <v>320</v>
      </c>
      <c r="S414" t="s">
        <v>28</v>
      </c>
      <c r="T414" t="s">
        <v>19</v>
      </c>
      <c r="U414" t="s">
        <v>2084</v>
      </c>
    </row>
    <row r="415" spans="1:21" x14ac:dyDescent="0.25">
      <c r="A415">
        <v>452</v>
      </c>
      <c r="B415" t="s">
        <v>2085</v>
      </c>
      <c r="C415" t="s">
        <v>2086</v>
      </c>
      <c r="D415" t="s">
        <v>2088</v>
      </c>
      <c r="E415" t="s">
        <v>17</v>
      </c>
      <c r="F415" t="s">
        <v>2087</v>
      </c>
      <c r="G415" s="1">
        <v>45322</v>
      </c>
      <c r="H415" s="1">
        <v>45323</v>
      </c>
      <c r="I415" s="1">
        <v>45595</v>
      </c>
      <c r="J415">
        <v>0</v>
      </c>
      <c r="K415" s="1">
        <f>Tabla1[[#This Row],[Fecha Terminacion
(Inicial)]]+Tabla1[[#This Row],[Prorrogas]]</f>
        <v>45595</v>
      </c>
      <c r="L415" s="2">
        <v>32277132</v>
      </c>
      <c r="M415" s="2">
        <v>3586348</v>
      </c>
      <c r="N415" s="2">
        <v>0</v>
      </c>
      <c r="O415" s="2">
        <f>Tabla1[[#This Row],[Adiciones]]+Tabla1[[#This Row],[Valor Secop]]</f>
        <v>32277132</v>
      </c>
      <c r="P415" s="7">
        <f ca="1">((TODAY()-Tabla1[[#This Row],[Fecha Inicio]])/(Tabla1[[#This Row],[Fecha Terminacion
(Final)]]-Tabla1[[#This Row],[Fecha Inicio]]))</f>
        <v>0.48529411764705882</v>
      </c>
      <c r="Q415" t="s">
        <v>357</v>
      </c>
      <c r="R415" t="s">
        <v>983</v>
      </c>
      <c r="S415" t="s">
        <v>28</v>
      </c>
      <c r="T415" t="s">
        <v>19</v>
      </c>
      <c r="U415" t="s">
        <v>2089</v>
      </c>
    </row>
    <row r="416" spans="1:21" x14ac:dyDescent="0.25">
      <c r="A416">
        <v>453</v>
      </c>
      <c r="B416" t="s">
        <v>2090</v>
      </c>
      <c r="C416" t="s">
        <v>2091</v>
      </c>
      <c r="D416" t="s">
        <v>2093</v>
      </c>
      <c r="E416" t="s">
        <v>17</v>
      </c>
      <c r="F416" t="s">
        <v>2092</v>
      </c>
      <c r="G416" s="1">
        <v>45321</v>
      </c>
      <c r="H416" s="1">
        <v>45324</v>
      </c>
      <c r="I416" s="1">
        <v>45597</v>
      </c>
      <c r="J416">
        <v>0</v>
      </c>
      <c r="K416" s="1">
        <f>Tabla1[[#This Row],[Fecha Terminacion
(Inicial)]]+Tabla1[[#This Row],[Prorrogas]]</f>
        <v>45597</v>
      </c>
      <c r="L416" s="2">
        <v>71423766</v>
      </c>
      <c r="M416" s="2">
        <v>7935974</v>
      </c>
      <c r="N416" s="2">
        <v>0</v>
      </c>
      <c r="O416" s="2">
        <f>Tabla1[[#This Row],[Adiciones]]+Tabla1[[#This Row],[Valor Secop]]</f>
        <v>71423766</v>
      </c>
      <c r="P416" s="7">
        <f ca="1">((TODAY()-Tabla1[[#This Row],[Fecha Inicio]])/(Tabla1[[#This Row],[Fecha Terminacion
(Final)]]-Tabla1[[#This Row],[Fecha Inicio]]))</f>
        <v>0.47985347985347987</v>
      </c>
      <c r="Q416" t="s">
        <v>269</v>
      </c>
      <c r="R416" t="s">
        <v>269</v>
      </c>
      <c r="S416" t="s">
        <v>18</v>
      </c>
      <c r="T416" t="s">
        <v>19</v>
      </c>
      <c r="U416" t="s">
        <v>2094</v>
      </c>
    </row>
    <row r="417" spans="1:21" x14ac:dyDescent="0.25">
      <c r="A417">
        <v>454</v>
      </c>
      <c r="B417" t="s">
        <v>2095</v>
      </c>
      <c r="C417" t="s">
        <v>2096</v>
      </c>
      <c r="D417" t="s">
        <v>2098</v>
      </c>
      <c r="E417" t="s">
        <v>17</v>
      </c>
      <c r="F417" t="s">
        <v>2097</v>
      </c>
      <c r="G417" s="1">
        <v>45321</v>
      </c>
      <c r="H417" s="1">
        <v>45323</v>
      </c>
      <c r="I417" s="1">
        <v>45580</v>
      </c>
      <c r="J417">
        <v>0</v>
      </c>
      <c r="K417" s="1">
        <f>Tabla1[[#This Row],[Fecha Terminacion
(Inicial)]]+Tabla1[[#This Row],[Prorrogas]]</f>
        <v>45580</v>
      </c>
      <c r="L417" s="2">
        <v>110500000</v>
      </c>
      <c r="M417" s="2">
        <v>10864000</v>
      </c>
      <c r="N417" s="2">
        <v>0</v>
      </c>
      <c r="O417" s="2">
        <f>Tabla1[[#This Row],[Adiciones]]+Tabla1[[#This Row],[Valor Secop]]</f>
        <v>110500000</v>
      </c>
      <c r="P417" s="7">
        <f ca="1">((TODAY()-Tabla1[[#This Row],[Fecha Inicio]])/(Tabla1[[#This Row],[Fecha Terminacion
(Final)]]-Tabla1[[#This Row],[Fecha Inicio]]))</f>
        <v>0.51361867704280151</v>
      </c>
      <c r="Q417" t="s">
        <v>26</v>
      </c>
      <c r="R417" t="s">
        <v>460</v>
      </c>
      <c r="S417" t="s">
        <v>18</v>
      </c>
      <c r="T417" t="s">
        <v>19</v>
      </c>
      <c r="U417" t="s">
        <v>2099</v>
      </c>
    </row>
    <row r="418" spans="1:21" x14ac:dyDescent="0.25">
      <c r="A418">
        <v>455</v>
      </c>
      <c r="B418" t="s">
        <v>2100</v>
      </c>
      <c r="C418" t="s">
        <v>2101</v>
      </c>
      <c r="D418" t="s">
        <v>2103</v>
      </c>
      <c r="E418" t="s">
        <v>200</v>
      </c>
      <c r="F418" t="s">
        <v>2102</v>
      </c>
      <c r="G418" s="1">
        <v>45322</v>
      </c>
      <c r="H418" s="1">
        <v>45323</v>
      </c>
      <c r="I418" s="1">
        <v>45626</v>
      </c>
      <c r="J418">
        <v>0</v>
      </c>
      <c r="K418" s="1">
        <f>Tabla1[[#This Row],[Fecha Terminacion
(Inicial)]]+Tabla1[[#This Row],[Prorrogas]]</f>
        <v>45626</v>
      </c>
      <c r="L418" s="2">
        <v>80640000</v>
      </c>
      <c r="M418" s="2">
        <v>8960000</v>
      </c>
      <c r="N418" s="2">
        <v>0</v>
      </c>
      <c r="O418" s="2">
        <f>Tabla1[[#This Row],[Adiciones]]+Tabla1[[#This Row],[Valor Secop]]</f>
        <v>80640000</v>
      </c>
      <c r="P418" s="7">
        <f ca="1">((TODAY()-Tabla1[[#This Row],[Fecha Inicio]])/(Tabla1[[#This Row],[Fecha Terminacion
(Final)]]-Tabla1[[#This Row],[Fecha Inicio]]))</f>
        <v>0.43564356435643564</v>
      </c>
      <c r="Q418" t="s">
        <v>851</v>
      </c>
      <c r="R418" t="s">
        <v>851</v>
      </c>
      <c r="S418" t="s">
        <v>28</v>
      </c>
      <c r="T418" t="s">
        <v>19</v>
      </c>
      <c r="U418" t="s">
        <v>2104</v>
      </c>
    </row>
    <row r="419" spans="1:21" x14ac:dyDescent="0.25">
      <c r="A419">
        <v>456</v>
      </c>
      <c r="B419" t="s">
        <v>2105</v>
      </c>
      <c r="C419" t="s">
        <v>2106</v>
      </c>
      <c r="D419" t="s">
        <v>2108</v>
      </c>
      <c r="E419" t="s">
        <v>17</v>
      </c>
      <c r="F419" t="s">
        <v>2107</v>
      </c>
      <c r="G419" s="1">
        <v>45324</v>
      </c>
      <c r="H419" s="1">
        <v>45330</v>
      </c>
      <c r="I419" s="1">
        <v>45604</v>
      </c>
      <c r="J419">
        <v>0</v>
      </c>
      <c r="K419" s="1">
        <f>Tabla1[[#This Row],[Fecha Terminacion
(Inicial)]]+Tabla1[[#This Row],[Prorrogas]]</f>
        <v>45604</v>
      </c>
      <c r="L419" s="2">
        <v>77133915</v>
      </c>
      <c r="M419" s="2">
        <v>8960000</v>
      </c>
      <c r="N419" s="2">
        <v>0</v>
      </c>
      <c r="O419" s="2">
        <f>Tabla1[[#This Row],[Adiciones]]+Tabla1[[#This Row],[Valor Secop]]</f>
        <v>77133915</v>
      </c>
      <c r="P419" s="7">
        <f ca="1">((TODAY()-Tabla1[[#This Row],[Fecha Inicio]])/(Tabla1[[#This Row],[Fecha Terminacion
(Final)]]-Tabla1[[#This Row],[Fecha Inicio]]))</f>
        <v>0.45620437956204379</v>
      </c>
      <c r="Q419" t="s">
        <v>269</v>
      </c>
      <c r="R419" t="s">
        <v>269</v>
      </c>
      <c r="S419" t="s">
        <v>28</v>
      </c>
      <c r="T419" t="s">
        <v>19</v>
      </c>
      <c r="U419" t="s">
        <v>2109</v>
      </c>
    </row>
    <row r="420" spans="1:21" x14ac:dyDescent="0.25">
      <c r="A420">
        <v>457</v>
      </c>
      <c r="B420" t="s">
        <v>2110</v>
      </c>
      <c r="C420" t="s">
        <v>2111</v>
      </c>
      <c r="D420" t="s">
        <v>2113</v>
      </c>
      <c r="E420" t="s">
        <v>17</v>
      </c>
      <c r="F420" t="s">
        <v>2112</v>
      </c>
      <c r="G420" s="1">
        <v>45322</v>
      </c>
      <c r="H420" s="1">
        <v>45323</v>
      </c>
      <c r="I420" s="1">
        <v>45596</v>
      </c>
      <c r="J420">
        <v>0</v>
      </c>
      <c r="K420" s="1">
        <f>Tabla1[[#This Row],[Fecha Terminacion
(Inicial)]]+Tabla1[[#This Row],[Prorrogas]]</f>
        <v>45596</v>
      </c>
      <c r="L420" s="2">
        <v>84240000</v>
      </c>
      <c r="M420" s="2">
        <v>9360000</v>
      </c>
      <c r="N420" s="2">
        <v>0</v>
      </c>
      <c r="O420" s="2">
        <f>Tabla1[[#This Row],[Adiciones]]+Tabla1[[#This Row],[Valor Secop]]</f>
        <v>84240000</v>
      </c>
      <c r="P420" s="7">
        <f ca="1">((TODAY()-Tabla1[[#This Row],[Fecha Inicio]])/(Tabla1[[#This Row],[Fecha Terminacion
(Final)]]-Tabla1[[#This Row],[Fecha Inicio]]))</f>
        <v>0.48351648351648352</v>
      </c>
      <c r="Q420" t="s">
        <v>448</v>
      </c>
      <c r="R420" t="s">
        <v>449</v>
      </c>
      <c r="S420" t="s">
        <v>18</v>
      </c>
      <c r="T420" t="s">
        <v>19</v>
      </c>
      <c r="U420" t="s">
        <v>2114</v>
      </c>
    </row>
    <row r="421" spans="1:21" x14ac:dyDescent="0.25">
      <c r="A421">
        <v>458</v>
      </c>
      <c r="B421" t="s">
        <v>2115</v>
      </c>
      <c r="C421" t="s">
        <v>2116</v>
      </c>
      <c r="D421" t="s">
        <v>2118</v>
      </c>
      <c r="E421" t="s">
        <v>17</v>
      </c>
      <c r="F421" t="s">
        <v>2117</v>
      </c>
      <c r="G421" s="1">
        <v>45322</v>
      </c>
      <c r="H421" s="1">
        <v>45323</v>
      </c>
      <c r="I421" s="1">
        <v>45580</v>
      </c>
      <c r="J421">
        <v>0</v>
      </c>
      <c r="K421" s="1">
        <f>Tabla1[[#This Row],[Fecha Terminacion
(Inicial)]]+Tabla1[[#This Row],[Prorrogas]]</f>
        <v>45580</v>
      </c>
      <c r="L421" s="2">
        <v>43792000</v>
      </c>
      <c r="M421" s="2">
        <v>5152000</v>
      </c>
      <c r="N421" s="2">
        <v>0</v>
      </c>
      <c r="O421" s="2">
        <f>Tabla1[[#This Row],[Adiciones]]+Tabla1[[#This Row],[Valor Secop]]</f>
        <v>43792000</v>
      </c>
      <c r="P421" s="7">
        <f ca="1">((TODAY()-Tabla1[[#This Row],[Fecha Inicio]])/(Tabla1[[#This Row],[Fecha Terminacion
(Final)]]-Tabla1[[#This Row],[Fecha Inicio]]))</f>
        <v>0.51361867704280151</v>
      </c>
      <c r="Q421" t="s">
        <v>150</v>
      </c>
      <c r="R421" t="s">
        <v>151</v>
      </c>
      <c r="S421" t="s">
        <v>28</v>
      </c>
      <c r="T421" t="s">
        <v>19</v>
      </c>
      <c r="U421" t="s">
        <v>2119</v>
      </c>
    </row>
    <row r="422" spans="1:21" x14ac:dyDescent="0.25">
      <c r="A422">
        <v>459</v>
      </c>
      <c r="B422" t="s">
        <v>2120</v>
      </c>
      <c r="C422" t="s">
        <v>2121</v>
      </c>
      <c r="D422" t="s">
        <v>242</v>
      </c>
      <c r="E422" t="s">
        <v>17</v>
      </c>
      <c r="F422" t="s">
        <v>2122</v>
      </c>
      <c r="G422" s="1">
        <v>45322</v>
      </c>
      <c r="H422" s="1">
        <v>45323</v>
      </c>
      <c r="I422" s="1">
        <v>45595</v>
      </c>
      <c r="J422">
        <v>0</v>
      </c>
      <c r="K422" s="1">
        <f>Tabla1[[#This Row],[Fecha Terminacion
(Inicial)]]+Tabla1[[#This Row],[Prorrogas]]</f>
        <v>45595</v>
      </c>
      <c r="L422" s="2">
        <v>60514227</v>
      </c>
      <c r="M422" s="2">
        <v>6723800</v>
      </c>
      <c r="N422" s="2">
        <v>0</v>
      </c>
      <c r="O422" s="2">
        <f>Tabla1[[#This Row],[Adiciones]]+Tabla1[[#This Row],[Valor Secop]]</f>
        <v>60514227</v>
      </c>
      <c r="P422" s="7">
        <f ca="1">((TODAY()-Tabla1[[#This Row],[Fecha Inicio]])/(Tabla1[[#This Row],[Fecha Terminacion
(Final)]]-Tabla1[[#This Row],[Fecha Inicio]]))</f>
        <v>0.48529411764705882</v>
      </c>
      <c r="Q422" t="s">
        <v>15</v>
      </c>
      <c r="R422" t="s">
        <v>16</v>
      </c>
      <c r="S422" t="s">
        <v>18</v>
      </c>
      <c r="T422" t="s">
        <v>19</v>
      </c>
      <c r="U422" t="s">
        <v>2123</v>
      </c>
    </row>
    <row r="423" spans="1:21" x14ac:dyDescent="0.25">
      <c r="A423">
        <v>460</v>
      </c>
      <c r="B423" t="s">
        <v>2124</v>
      </c>
      <c r="C423" t="s">
        <v>2125</v>
      </c>
      <c r="D423" t="s">
        <v>2127</v>
      </c>
      <c r="E423" t="s">
        <v>17</v>
      </c>
      <c r="F423" t="s">
        <v>2126</v>
      </c>
      <c r="G423" s="1">
        <v>45329</v>
      </c>
      <c r="H423" s="1">
        <v>45330</v>
      </c>
      <c r="I423" s="1">
        <v>45587</v>
      </c>
      <c r="J423">
        <v>0</v>
      </c>
      <c r="K423" s="1">
        <f>Tabla1[[#This Row],[Fecha Terminacion
(Inicial)]]+Tabla1[[#This Row],[Prorrogas]]</f>
        <v>45587</v>
      </c>
      <c r="L423" s="2">
        <v>76160000</v>
      </c>
      <c r="M423" s="2">
        <v>8960000</v>
      </c>
      <c r="N423" s="2">
        <v>0</v>
      </c>
      <c r="O423" s="2">
        <f>Tabla1[[#This Row],[Adiciones]]+Tabla1[[#This Row],[Valor Secop]]</f>
        <v>76160000</v>
      </c>
      <c r="P423" s="7">
        <f ca="1">((TODAY()-Tabla1[[#This Row],[Fecha Inicio]])/(Tabla1[[#This Row],[Fecha Terminacion
(Final)]]-Tabla1[[#This Row],[Fecha Inicio]]))</f>
        <v>0.48638132295719844</v>
      </c>
      <c r="Q423" t="s">
        <v>150</v>
      </c>
      <c r="R423" t="s">
        <v>151</v>
      </c>
      <c r="S423" t="s">
        <v>18</v>
      </c>
      <c r="T423" t="s">
        <v>19</v>
      </c>
      <c r="U423" t="s">
        <v>2128</v>
      </c>
    </row>
    <row r="424" spans="1:21" x14ac:dyDescent="0.25">
      <c r="A424">
        <v>461</v>
      </c>
      <c r="B424" t="s">
        <v>2129</v>
      </c>
      <c r="C424" t="s">
        <v>2130</v>
      </c>
      <c r="D424" t="s">
        <v>2132</v>
      </c>
      <c r="E424" t="s">
        <v>17</v>
      </c>
      <c r="F424" t="s">
        <v>2131</v>
      </c>
      <c r="G424" s="1">
        <v>45321</v>
      </c>
      <c r="H424" s="1">
        <v>45323</v>
      </c>
      <c r="I424" s="1">
        <v>45580</v>
      </c>
      <c r="J424">
        <v>0</v>
      </c>
      <c r="K424" s="1">
        <f>Tabla1[[#This Row],[Fecha Terminacion
(Inicial)]]+Tabla1[[#This Row],[Prorrogas]]</f>
        <v>45580</v>
      </c>
      <c r="L424" s="2">
        <v>66640000</v>
      </c>
      <c r="M424" s="2">
        <v>7840000</v>
      </c>
      <c r="N424" s="2">
        <v>0</v>
      </c>
      <c r="O424" s="2">
        <f>Tabla1[[#This Row],[Adiciones]]+Tabla1[[#This Row],[Valor Secop]]</f>
        <v>66640000</v>
      </c>
      <c r="P424" s="7">
        <f ca="1">((TODAY()-Tabla1[[#This Row],[Fecha Inicio]])/(Tabla1[[#This Row],[Fecha Terminacion
(Final)]]-Tabla1[[#This Row],[Fecha Inicio]]))</f>
        <v>0.51361867704280151</v>
      </c>
      <c r="Q424" t="s">
        <v>150</v>
      </c>
      <c r="R424" t="s">
        <v>151</v>
      </c>
      <c r="S424" t="s">
        <v>18</v>
      </c>
      <c r="T424" t="s">
        <v>19</v>
      </c>
      <c r="U424" t="s">
        <v>2133</v>
      </c>
    </row>
    <row r="425" spans="1:21" x14ac:dyDescent="0.25">
      <c r="A425">
        <v>462</v>
      </c>
      <c r="B425" t="s">
        <v>2134</v>
      </c>
      <c r="C425" t="s">
        <v>2135</v>
      </c>
      <c r="D425" t="s">
        <v>2137</v>
      </c>
      <c r="E425" t="s">
        <v>17</v>
      </c>
      <c r="F425" t="s">
        <v>2136</v>
      </c>
      <c r="G425" s="1">
        <v>45322</v>
      </c>
      <c r="H425" s="1">
        <v>45324</v>
      </c>
      <c r="I425" s="1">
        <v>45598</v>
      </c>
      <c r="J425">
        <v>0</v>
      </c>
      <c r="K425" s="1">
        <f>Tabla1[[#This Row],[Fecha Terminacion
(Inicial)]]+Tabla1[[#This Row],[Prorrogas]]</f>
        <v>45598</v>
      </c>
      <c r="L425" s="2">
        <v>51480000</v>
      </c>
      <c r="M425" s="2">
        <v>5720000</v>
      </c>
      <c r="N425" s="2">
        <v>0</v>
      </c>
      <c r="O425" s="2">
        <f>Tabla1[[#This Row],[Adiciones]]+Tabla1[[#This Row],[Valor Secop]]</f>
        <v>51480000</v>
      </c>
      <c r="P425" s="7">
        <f ca="1">((TODAY()-Tabla1[[#This Row],[Fecha Inicio]])/(Tabla1[[#This Row],[Fecha Terminacion
(Final)]]-Tabla1[[#This Row],[Fecha Inicio]]))</f>
        <v>0.47810218978102192</v>
      </c>
      <c r="Q425" t="s">
        <v>26</v>
      </c>
      <c r="R425" t="s">
        <v>477</v>
      </c>
      <c r="S425" t="s">
        <v>18</v>
      </c>
      <c r="T425" t="s">
        <v>19</v>
      </c>
      <c r="U425" t="s">
        <v>2138</v>
      </c>
    </row>
    <row r="426" spans="1:21" x14ac:dyDescent="0.25">
      <c r="A426">
        <v>463</v>
      </c>
      <c r="B426" t="s">
        <v>2139</v>
      </c>
      <c r="C426" t="s">
        <v>2140</v>
      </c>
      <c r="D426" t="s">
        <v>2142</v>
      </c>
      <c r="E426" t="s">
        <v>17</v>
      </c>
      <c r="F426" t="s">
        <v>2141</v>
      </c>
      <c r="G426" s="1">
        <v>45323</v>
      </c>
      <c r="H426" s="1">
        <v>45327</v>
      </c>
      <c r="I426" s="1">
        <v>45569</v>
      </c>
      <c r="J426">
        <v>0</v>
      </c>
      <c r="K426" s="1">
        <f>Tabla1[[#This Row],[Fecha Terminacion
(Inicial)]]+Tabla1[[#This Row],[Prorrogas]]</f>
        <v>45569</v>
      </c>
      <c r="L426" s="2">
        <v>38455536</v>
      </c>
      <c r="M426" s="2">
        <v>4806942</v>
      </c>
      <c r="N426" s="2">
        <v>0</v>
      </c>
      <c r="O426" s="2">
        <f>Tabla1[[#This Row],[Adiciones]]+Tabla1[[#This Row],[Valor Secop]]</f>
        <v>38455536</v>
      </c>
      <c r="P426" s="7">
        <f ca="1">((TODAY()-Tabla1[[#This Row],[Fecha Inicio]])/(Tabla1[[#This Row],[Fecha Terminacion
(Final)]]-Tabla1[[#This Row],[Fecha Inicio]]))</f>
        <v>0.52892561983471076</v>
      </c>
      <c r="Q426" t="s">
        <v>357</v>
      </c>
      <c r="R426" t="s">
        <v>983</v>
      </c>
      <c r="S426" t="s">
        <v>18</v>
      </c>
      <c r="T426" t="s">
        <v>19</v>
      </c>
      <c r="U426" t="s">
        <v>2143</v>
      </c>
    </row>
    <row r="427" spans="1:21" x14ac:dyDescent="0.25">
      <c r="A427">
        <v>464</v>
      </c>
      <c r="B427" t="s">
        <v>2144</v>
      </c>
      <c r="C427" t="s">
        <v>2145</v>
      </c>
      <c r="D427" t="s">
        <v>2147</v>
      </c>
      <c r="E427" t="s">
        <v>17</v>
      </c>
      <c r="F427" t="s">
        <v>2146</v>
      </c>
      <c r="G427" s="1">
        <v>45321</v>
      </c>
      <c r="H427" s="1">
        <v>45323</v>
      </c>
      <c r="I427" s="1">
        <v>45580</v>
      </c>
      <c r="J427">
        <v>0</v>
      </c>
      <c r="K427" s="1">
        <f>Tabla1[[#This Row],[Fecha Terminacion
(Inicial)]]+Tabla1[[#This Row],[Prorrogas]]</f>
        <v>45580</v>
      </c>
      <c r="L427" s="2">
        <v>66640000</v>
      </c>
      <c r="M427" s="2">
        <v>7840000</v>
      </c>
      <c r="N427" s="2">
        <v>0</v>
      </c>
      <c r="O427" s="2">
        <f>Tabla1[[#This Row],[Adiciones]]+Tabla1[[#This Row],[Valor Secop]]</f>
        <v>66640000</v>
      </c>
      <c r="P427" s="7">
        <f ca="1">((TODAY()-Tabla1[[#This Row],[Fecha Inicio]])/(Tabla1[[#This Row],[Fecha Terminacion
(Final)]]-Tabla1[[#This Row],[Fecha Inicio]]))</f>
        <v>0.51361867704280151</v>
      </c>
      <c r="Q427" t="s">
        <v>150</v>
      </c>
      <c r="R427" t="s">
        <v>151</v>
      </c>
      <c r="S427" t="s">
        <v>18</v>
      </c>
      <c r="T427" t="s">
        <v>19</v>
      </c>
      <c r="U427" t="s">
        <v>2148</v>
      </c>
    </row>
    <row r="428" spans="1:21" x14ac:dyDescent="0.25">
      <c r="A428">
        <v>465</v>
      </c>
      <c r="B428" t="s">
        <v>2149</v>
      </c>
      <c r="C428" t="s">
        <v>2150</v>
      </c>
      <c r="D428" t="s">
        <v>2152</v>
      </c>
      <c r="E428" t="s">
        <v>17</v>
      </c>
      <c r="F428" t="s">
        <v>2151</v>
      </c>
      <c r="G428" s="1">
        <v>45322</v>
      </c>
      <c r="H428" s="1">
        <v>45323</v>
      </c>
      <c r="I428" s="1">
        <v>45580</v>
      </c>
      <c r="J428">
        <v>0</v>
      </c>
      <c r="K428" s="1">
        <f>Tabla1[[#This Row],[Fecha Terminacion
(Inicial)]]+Tabla1[[#This Row],[Prorrogas]]</f>
        <v>45580</v>
      </c>
      <c r="L428" s="2">
        <v>66640000</v>
      </c>
      <c r="M428" s="2">
        <v>7840000</v>
      </c>
      <c r="N428" s="2">
        <v>0</v>
      </c>
      <c r="O428" s="2">
        <f>Tabla1[[#This Row],[Adiciones]]+Tabla1[[#This Row],[Valor Secop]]</f>
        <v>66640000</v>
      </c>
      <c r="P428" s="7">
        <f ca="1">((TODAY()-Tabla1[[#This Row],[Fecha Inicio]])/(Tabla1[[#This Row],[Fecha Terminacion
(Final)]]-Tabla1[[#This Row],[Fecha Inicio]]))</f>
        <v>0.51361867704280151</v>
      </c>
      <c r="Q428" t="s">
        <v>150</v>
      </c>
      <c r="R428" t="s">
        <v>151</v>
      </c>
      <c r="S428" t="s">
        <v>28</v>
      </c>
      <c r="T428" t="s">
        <v>19</v>
      </c>
      <c r="U428" t="s">
        <v>2153</v>
      </c>
    </row>
    <row r="429" spans="1:21" x14ac:dyDescent="0.25">
      <c r="A429">
        <v>466</v>
      </c>
      <c r="B429" t="s">
        <v>2154</v>
      </c>
      <c r="C429" t="s">
        <v>2155</v>
      </c>
      <c r="D429" t="s">
        <v>2157</v>
      </c>
      <c r="E429" t="s">
        <v>17</v>
      </c>
      <c r="F429" t="s">
        <v>2156</v>
      </c>
      <c r="G429" s="1">
        <v>45324</v>
      </c>
      <c r="H429" s="1">
        <v>45329</v>
      </c>
      <c r="I429" s="1">
        <v>45586</v>
      </c>
      <c r="J429">
        <v>0</v>
      </c>
      <c r="K429" s="1">
        <f>Tabla1[[#This Row],[Fecha Terminacion
(Inicial)]]+Tabla1[[#This Row],[Prorrogas]]</f>
        <v>45586</v>
      </c>
      <c r="L429" s="2">
        <v>46750000</v>
      </c>
      <c r="M429" s="2">
        <v>5500000</v>
      </c>
      <c r="N429" s="2">
        <v>0</v>
      </c>
      <c r="O429" s="2">
        <f>Tabla1[[#This Row],[Adiciones]]+Tabla1[[#This Row],[Valor Secop]]</f>
        <v>46750000</v>
      </c>
      <c r="P429" s="7">
        <f ca="1">((TODAY()-Tabla1[[#This Row],[Fecha Inicio]])/(Tabla1[[#This Row],[Fecha Terminacion
(Final)]]-Tabla1[[#This Row],[Fecha Inicio]]))</f>
        <v>0.49027237354085601</v>
      </c>
      <c r="Q429" t="s">
        <v>555</v>
      </c>
      <c r="R429" t="s">
        <v>555</v>
      </c>
      <c r="S429" t="s">
        <v>28</v>
      </c>
      <c r="T429" t="s">
        <v>19</v>
      </c>
      <c r="U429" t="s">
        <v>2158</v>
      </c>
    </row>
    <row r="430" spans="1:21" x14ac:dyDescent="0.25">
      <c r="A430">
        <v>467</v>
      </c>
      <c r="B430" t="s">
        <v>2159</v>
      </c>
      <c r="C430" t="s">
        <v>2160</v>
      </c>
      <c r="D430" t="s">
        <v>2162</v>
      </c>
      <c r="E430" t="s">
        <v>17</v>
      </c>
      <c r="F430" t="s">
        <v>2161</v>
      </c>
      <c r="G430" s="1">
        <v>45322</v>
      </c>
      <c r="H430" s="1">
        <v>45323</v>
      </c>
      <c r="I430" s="1">
        <v>45580</v>
      </c>
      <c r="J430">
        <v>0</v>
      </c>
      <c r="K430" s="1">
        <f>Tabla1[[#This Row],[Fecha Terminacion
(Inicial)]]+Tabla1[[#This Row],[Prorrogas]]</f>
        <v>45580</v>
      </c>
      <c r="L430" s="2">
        <v>79560000</v>
      </c>
      <c r="M430" s="2">
        <v>9360000</v>
      </c>
      <c r="N430" s="2">
        <v>0</v>
      </c>
      <c r="O430" s="2">
        <f>Tabla1[[#This Row],[Adiciones]]+Tabla1[[#This Row],[Valor Secop]]</f>
        <v>79560000</v>
      </c>
      <c r="P430" s="7">
        <f ca="1">((TODAY()-Tabla1[[#This Row],[Fecha Inicio]])/(Tabla1[[#This Row],[Fecha Terminacion
(Final)]]-Tabla1[[#This Row],[Fecha Inicio]]))</f>
        <v>0.51361867704280151</v>
      </c>
      <c r="Q430" t="s">
        <v>448</v>
      </c>
      <c r="R430" t="s">
        <v>449</v>
      </c>
      <c r="S430" t="s">
        <v>18</v>
      </c>
      <c r="T430" t="s">
        <v>19</v>
      </c>
      <c r="U430" t="s">
        <v>2163</v>
      </c>
    </row>
    <row r="431" spans="1:21" x14ac:dyDescent="0.25">
      <c r="A431">
        <v>468</v>
      </c>
      <c r="B431" t="s">
        <v>2164</v>
      </c>
      <c r="C431" t="s">
        <v>2165</v>
      </c>
      <c r="D431" t="s">
        <v>1647</v>
      </c>
      <c r="E431" t="s">
        <v>17</v>
      </c>
      <c r="F431" t="s">
        <v>2166</v>
      </c>
      <c r="G431" s="1">
        <v>45322</v>
      </c>
      <c r="H431" s="1">
        <v>45323</v>
      </c>
      <c r="I431" s="1">
        <v>45596</v>
      </c>
      <c r="J431">
        <v>0</v>
      </c>
      <c r="K431" s="1">
        <f>Tabla1[[#This Row],[Fecha Terminacion
(Inicial)]]+Tabla1[[#This Row],[Prorrogas]]</f>
        <v>45596</v>
      </c>
      <c r="L431" s="2">
        <v>78480000</v>
      </c>
      <c r="M431" s="2">
        <v>8720000</v>
      </c>
      <c r="N431" s="2">
        <v>0</v>
      </c>
      <c r="O431" s="2">
        <f>Tabla1[[#This Row],[Adiciones]]+Tabla1[[#This Row],[Valor Secop]]</f>
        <v>78480000</v>
      </c>
      <c r="P431" s="7">
        <f ca="1">((TODAY()-Tabla1[[#This Row],[Fecha Inicio]])/(Tabla1[[#This Row],[Fecha Terminacion
(Final)]]-Tabla1[[#This Row],[Fecha Inicio]]))</f>
        <v>0.48351648351648352</v>
      </c>
      <c r="Q431" t="s">
        <v>26</v>
      </c>
      <c r="R431" t="s">
        <v>477</v>
      </c>
      <c r="S431" t="s">
        <v>28</v>
      </c>
      <c r="T431" t="s">
        <v>19</v>
      </c>
      <c r="U431" t="s">
        <v>2167</v>
      </c>
    </row>
    <row r="432" spans="1:21" x14ac:dyDescent="0.25">
      <c r="A432">
        <v>469</v>
      </c>
      <c r="B432" t="s">
        <v>2168</v>
      </c>
      <c r="C432" t="s">
        <v>2169</v>
      </c>
      <c r="D432" t="s">
        <v>2171</v>
      </c>
      <c r="E432" t="s">
        <v>139</v>
      </c>
      <c r="F432" t="s">
        <v>2170</v>
      </c>
      <c r="G432" s="1">
        <v>45322</v>
      </c>
      <c r="H432" s="1">
        <v>45324</v>
      </c>
      <c r="I432" s="1">
        <v>45597</v>
      </c>
      <c r="J432">
        <v>0</v>
      </c>
      <c r="K432" s="1">
        <f>Tabla1[[#This Row],[Fecha Terminacion
(Inicial)]]+Tabla1[[#This Row],[Prorrogas]]</f>
        <v>45597</v>
      </c>
      <c r="L432" s="2">
        <v>114982560</v>
      </c>
      <c r="M432" s="2">
        <v>12775840</v>
      </c>
      <c r="N432" s="2">
        <v>0</v>
      </c>
      <c r="O432" s="2">
        <f>Tabla1[[#This Row],[Adiciones]]+Tabla1[[#This Row],[Valor Secop]]</f>
        <v>114982560</v>
      </c>
      <c r="P432" s="7">
        <f ca="1">((TODAY()-Tabla1[[#This Row],[Fecha Inicio]])/(Tabla1[[#This Row],[Fecha Terminacion
(Final)]]-Tabla1[[#This Row],[Fecha Inicio]]))</f>
        <v>0.47985347985347987</v>
      </c>
      <c r="Q432" t="s">
        <v>269</v>
      </c>
      <c r="R432" t="s">
        <v>269</v>
      </c>
      <c r="S432" t="s">
        <v>18</v>
      </c>
      <c r="T432" t="s">
        <v>19</v>
      </c>
      <c r="U432" t="s">
        <v>2172</v>
      </c>
    </row>
    <row r="433" spans="1:21" x14ac:dyDescent="0.25">
      <c r="A433">
        <v>470</v>
      </c>
      <c r="B433" t="s">
        <v>2173</v>
      </c>
      <c r="C433" t="s">
        <v>2174</v>
      </c>
      <c r="D433" t="s">
        <v>2176</v>
      </c>
      <c r="E433" t="s">
        <v>17</v>
      </c>
      <c r="F433" t="s">
        <v>2175</v>
      </c>
      <c r="G433" s="1">
        <v>45322</v>
      </c>
      <c r="H433" s="1">
        <v>45323</v>
      </c>
      <c r="I433" s="1">
        <v>45596</v>
      </c>
      <c r="J433">
        <v>0</v>
      </c>
      <c r="K433" s="1">
        <f>Tabla1[[#This Row],[Fecha Terminacion
(Inicial)]]+Tabla1[[#This Row],[Prorrogas]]</f>
        <v>45596</v>
      </c>
      <c r="L433" s="2">
        <v>89548200</v>
      </c>
      <c r="M433" s="2">
        <v>9949800</v>
      </c>
      <c r="N433" s="2">
        <v>0</v>
      </c>
      <c r="O433" s="2">
        <f>Tabla1[[#This Row],[Adiciones]]+Tabla1[[#This Row],[Valor Secop]]</f>
        <v>89548200</v>
      </c>
      <c r="P433" s="7">
        <f ca="1">((TODAY()-Tabla1[[#This Row],[Fecha Inicio]])/(Tabla1[[#This Row],[Fecha Terminacion
(Final)]]-Tabla1[[#This Row],[Fecha Inicio]]))</f>
        <v>0.48351648351648352</v>
      </c>
      <c r="Q433" t="s">
        <v>15</v>
      </c>
      <c r="R433" t="s">
        <v>524</v>
      </c>
      <c r="S433" t="s">
        <v>18</v>
      </c>
      <c r="T433" t="s">
        <v>19</v>
      </c>
      <c r="U433" t="s">
        <v>2177</v>
      </c>
    </row>
    <row r="434" spans="1:21" x14ac:dyDescent="0.25">
      <c r="A434">
        <v>471</v>
      </c>
      <c r="B434" t="s">
        <v>2178</v>
      </c>
      <c r="C434" t="s">
        <v>2179</v>
      </c>
      <c r="D434" t="s">
        <v>2181</v>
      </c>
      <c r="E434" t="s">
        <v>17</v>
      </c>
      <c r="F434" t="s">
        <v>2180</v>
      </c>
      <c r="G434" s="1">
        <v>45322</v>
      </c>
      <c r="H434" s="1">
        <v>45323</v>
      </c>
      <c r="I434" s="1">
        <v>45580</v>
      </c>
      <c r="J434">
        <v>0</v>
      </c>
      <c r="K434" s="1">
        <f>Tabla1[[#This Row],[Fecha Terminacion
(Inicial)]]+Tabla1[[#This Row],[Prorrogas]]</f>
        <v>45580</v>
      </c>
      <c r="L434" s="2">
        <v>38104973</v>
      </c>
      <c r="M434" s="2">
        <v>4482938</v>
      </c>
      <c r="N434" s="2">
        <v>0</v>
      </c>
      <c r="O434" s="2">
        <f>Tabla1[[#This Row],[Adiciones]]+Tabla1[[#This Row],[Valor Secop]]</f>
        <v>38104973</v>
      </c>
      <c r="P434" s="7">
        <f ca="1">((TODAY()-Tabla1[[#This Row],[Fecha Inicio]])/(Tabla1[[#This Row],[Fecha Terminacion
(Final)]]-Tabla1[[#This Row],[Fecha Inicio]]))</f>
        <v>0.51361867704280151</v>
      </c>
      <c r="Q434" t="s">
        <v>448</v>
      </c>
      <c r="R434" t="s">
        <v>449</v>
      </c>
      <c r="S434" t="s">
        <v>18</v>
      </c>
      <c r="T434" t="s">
        <v>19</v>
      </c>
      <c r="U434" t="s">
        <v>2182</v>
      </c>
    </row>
    <row r="435" spans="1:21" x14ac:dyDescent="0.25">
      <c r="A435">
        <v>472</v>
      </c>
      <c r="B435" t="s">
        <v>2183</v>
      </c>
      <c r="C435" t="s">
        <v>2184</v>
      </c>
      <c r="D435" t="s">
        <v>2186</v>
      </c>
      <c r="E435" t="s">
        <v>17</v>
      </c>
      <c r="F435" t="s">
        <v>2185</v>
      </c>
      <c r="G435" s="1">
        <v>45322</v>
      </c>
      <c r="H435" s="1">
        <v>45323</v>
      </c>
      <c r="I435" s="1">
        <v>45596</v>
      </c>
      <c r="J435">
        <v>0</v>
      </c>
      <c r="K435" s="1">
        <f>Tabla1[[#This Row],[Fecha Terminacion
(Inicial)]]+Tabla1[[#This Row],[Prorrogas]]</f>
        <v>45596</v>
      </c>
      <c r="L435" s="2">
        <v>75600000</v>
      </c>
      <c r="M435" s="2">
        <v>8400000</v>
      </c>
      <c r="N435" s="2">
        <v>0</v>
      </c>
      <c r="O435" s="2">
        <f>Tabla1[[#This Row],[Adiciones]]+Tabla1[[#This Row],[Valor Secop]]</f>
        <v>75600000</v>
      </c>
      <c r="P435" s="7">
        <f ca="1">((TODAY()-Tabla1[[#This Row],[Fecha Inicio]])/(Tabla1[[#This Row],[Fecha Terminacion
(Final)]]-Tabla1[[#This Row],[Fecha Inicio]]))</f>
        <v>0.48351648351648352</v>
      </c>
      <c r="Q435" t="s">
        <v>26</v>
      </c>
      <c r="R435" t="s">
        <v>460</v>
      </c>
      <c r="S435" t="s">
        <v>28</v>
      </c>
      <c r="T435" t="s">
        <v>19</v>
      </c>
      <c r="U435" t="s">
        <v>2187</v>
      </c>
    </row>
    <row r="436" spans="1:21" x14ac:dyDescent="0.25">
      <c r="A436">
        <v>473</v>
      </c>
      <c r="B436" t="s">
        <v>2188</v>
      </c>
      <c r="C436" t="s">
        <v>2189</v>
      </c>
      <c r="D436" t="s">
        <v>2191</v>
      </c>
      <c r="E436" t="s">
        <v>17</v>
      </c>
      <c r="F436" t="s">
        <v>2190</v>
      </c>
      <c r="G436" s="1">
        <v>45324</v>
      </c>
      <c r="H436" s="1">
        <v>45324</v>
      </c>
      <c r="I436" s="1">
        <v>45597</v>
      </c>
      <c r="J436">
        <v>0</v>
      </c>
      <c r="K436" s="1">
        <f>Tabla1[[#This Row],[Fecha Terminacion
(Inicial)]]+Tabla1[[#This Row],[Prorrogas]]</f>
        <v>45597</v>
      </c>
      <c r="L436" s="2">
        <v>51480000</v>
      </c>
      <c r="M436" s="2">
        <v>5720000</v>
      </c>
      <c r="N436" s="2">
        <v>0</v>
      </c>
      <c r="O436" s="2">
        <f>Tabla1[[#This Row],[Adiciones]]+Tabla1[[#This Row],[Valor Secop]]</f>
        <v>51480000</v>
      </c>
      <c r="P436" s="7">
        <f ca="1">((TODAY()-Tabla1[[#This Row],[Fecha Inicio]])/(Tabla1[[#This Row],[Fecha Terminacion
(Final)]]-Tabla1[[#This Row],[Fecha Inicio]]))</f>
        <v>0.47985347985347987</v>
      </c>
      <c r="Q436" t="s">
        <v>26</v>
      </c>
      <c r="R436" t="s">
        <v>477</v>
      </c>
      <c r="S436" t="s">
        <v>18</v>
      </c>
      <c r="T436" t="s">
        <v>19</v>
      </c>
      <c r="U436" t="s">
        <v>2192</v>
      </c>
    </row>
    <row r="437" spans="1:21" x14ac:dyDescent="0.25">
      <c r="A437">
        <v>474</v>
      </c>
      <c r="B437" t="s">
        <v>2193</v>
      </c>
      <c r="C437" t="s">
        <v>2194</v>
      </c>
      <c r="D437" t="s">
        <v>2196</v>
      </c>
      <c r="E437" t="s">
        <v>17</v>
      </c>
      <c r="F437" t="s">
        <v>2195</v>
      </c>
      <c r="G437" s="1">
        <v>45322</v>
      </c>
      <c r="H437" s="1">
        <v>45324</v>
      </c>
      <c r="I437" s="1">
        <v>45598</v>
      </c>
      <c r="J437">
        <v>0</v>
      </c>
      <c r="K437" s="1">
        <f>Tabla1[[#This Row],[Fecha Terminacion
(Inicial)]]+Tabla1[[#This Row],[Prorrogas]]</f>
        <v>45598</v>
      </c>
      <c r="L437" s="2">
        <v>60519663</v>
      </c>
      <c r="M437" s="2">
        <v>6724407</v>
      </c>
      <c r="N437" s="2">
        <v>0</v>
      </c>
      <c r="O437" s="2">
        <f>Tabla1[[#This Row],[Adiciones]]+Tabla1[[#This Row],[Valor Secop]]</f>
        <v>60519663</v>
      </c>
      <c r="P437" s="7">
        <f ca="1">((TODAY()-Tabla1[[#This Row],[Fecha Inicio]])/(Tabla1[[#This Row],[Fecha Terminacion
(Final)]]-Tabla1[[#This Row],[Fecha Inicio]]))</f>
        <v>0.47810218978102192</v>
      </c>
      <c r="Q437" t="s">
        <v>269</v>
      </c>
      <c r="R437" t="s">
        <v>269</v>
      </c>
      <c r="S437" t="s">
        <v>18</v>
      </c>
      <c r="T437" t="s">
        <v>19</v>
      </c>
      <c r="U437" t="s">
        <v>2197</v>
      </c>
    </row>
    <row r="438" spans="1:21" x14ac:dyDescent="0.25">
      <c r="A438">
        <v>475</v>
      </c>
      <c r="B438" t="s">
        <v>2198</v>
      </c>
      <c r="C438" t="s">
        <v>2199</v>
      </c>
      <c r="D438" t="s">
        <v>2201</v>
      </c>
      <c r="E438" t="s">
        <v>17</v>
      </c>
      <c r="F438" t="s">
        <v>2200</v>
      </c>
      <c r="G438" s="1">
        <v>45322</v>
      </c>
      <c r="H438" s="1">
        <v>45323</v>
      </c>
      <c r="I438" s="1">
        <v>45580</v>
      </c>
      <c r="J438">
        <v>0</v>
      </c>
      <c r="K438" s="1">
        <f>Tabla1[[#This Row],[Fecha Terminacion
(Inicial)]]+Tabla1[[#This Row],[Prorrogas]]</f>
        <v>45580</v>
      </c>
      <c r="L438" s="2">
        <v>46750000</v>
      </c>
      <c r="M438" s="2">
        <v>5500000</v>
      </c>
      <c r="N438" s="2">
        <v>0</v>
      </c>
      <c r="O438" s="2">
        <f>Tabla1[[#This Row],[Adiciones]]+Tabla1[[#This Row],[Valor Secop]]</f>
        <v>46750000</v>
      </c>
      <c r="P438" s="7">
        <f ca="1">((TODAY()-Tabla1[[#This Row],[Fecha Inicio]])/(Tabla1[[#This Row],[Fecha Terminacion
(Final)]]-Tabla1[[#This Row],[Fecha Inicio]]))</f>
        <v>0.51361867704280151</v>
      </c>
      <c r="Q438" t="s">
        <v>26</v>
      </c>
      <c r="R438" t="s">
        <v>79</v>
      </c>
      <c r="S438" t="s">
        <v>18</v>
      </c>
      <c r="T438" t="s">
        <v>19</v>
      </c>
      <c r="U438" t="s">
        <v>2202</v>
      </c>
    </row>
    <row r="439" spans="1:21" x14ac:dyDescent="0.25">
      <c r="A439">
        <v>476</v>
      </c>
      <c r="B439" t="s">
        <v>2203</v>
      </c>
      <c r="C439" t="s">
        <v>2204</v>
      </c>
      <c r="D439" t="s">
        <v>2206</v>
      </c>
      <c r="E439" t="s">
        <v>17</v>
      </c>
      <c r="F439" t="s">
        <v>2205</v>
      </c>
      <c r="G439" s="1">
        <v>45322</v>
      </c>
      <c r="H439" s="1">
        <v>45323</v>
      </c>
      <c r="I439" s="1">
        <v>45580</v>
      </c>
      <c r="J439">
        <v>0</v>
      </c>
      <c r="K439" s="1">
        <f>Tabla1[[#This Row],[Fecha Terminacion
(Inicial)]]+Tabla1[[#This Row],[Prorrogas]]</f>
        <v>45580</v>
      </c>
      <c r="L439" s="2">
        <v>52020000</v>
      </c>
      <c r="M439" s="2">
        <v>6120000</v>
      </c>
      <c r="N439" s="2">
        <v>0</v>
      </c>
      <c r="O439" s="2">
        <f>Tabla1[[#This Row],[Adiciones]]+Tabla1[[#This Row],[Valor Secop]]</f>
        <v>52020000</v>
      </c>
      <c r="P439" s="7">
        <f ca="1">((TODAY()-Tabla1[[#This Row],[Fecha Inicio]])/(Tabla1[[#This Row],[Fecha Terminacion
(Final)]]-Tabla1[[#This Row],[Fecha Inicio]]))</f>
        <v>0.51361867704280151</v>
      </c>
      <c r="Q439" t="s">
        <v>150</v>
      </c>
      <c r="R439" t="s">
        <v>151</v>
      </c>
      <c r="S439" t="s">
        <v>18</v>
      </c>
      <c r="T439" t="s">
        <v>19</v>
      </c>
      <c r="U439" t="s">
        <v>2207</v>
      </c>
    </row>
    <row r="440" spans="1:21" x14ac:dyDescent="0.25">
      <c r="A440">
        <v>477</v>
      </c>
      <c r="B440" t="s">
        <v>2208</v>
      </c>
      <c r="C440" t="s">
        <v>2209</v>
      </c>
      <c r="D440" t="s">
        <v>2211</v>
      </c>
      <c r="E440" t="s">
        <v>17</v>
      </c>
      <c r="F440" t="s">
        <v>2210</v>
      </c>
      <c r="G440" s="1">
        <v>45322</v>
      </c>
      <c r="H440" s="1">
        <v>45323</v>
      </c>
      <c r="I440" s="1">
        <v>45580</v>
      </c>
      <c r="J440">
        <v>0</v>
      </c>
      <c r="K440" s="1">
        <f>Tabla1[[#This Row],[Fecha Terminacion
(Inicial)]]+Tabla1[[#This Row],[Prorrogas]]</f>
        <v>45580</v>
      </c>
      <c r="L440" s="2">
        <v>95200000</v>
      </c>
      <c r="M440" s="2">
        <v>11200000</v>
      </c>
      <c r="N440" s="2">
        <v>0</v>
      </c>
      <c r="O440" s="2">
        <f>Tabla1[[#This Row],[Adiciones]]+Tabla1[[#This Row],[Valor Secop]]</f>
        <v>95200000</v>
      </c>
      <c r="P440" s="7">
        <f ca="1">((TODAY()-Tabla1[[#This Row],[Fecha Inicio]])/(Tabla1[[#This Row],[Fecha Terminacion
(Final)]]-Tabla1[[#This Row],[Fecha Inicio]]))</f>
        <v>0.51361867704280151</v>
      </c>
      <c r="Q440" t="s">
        <v>150</v>
      </c>
      <c r="R440" t="s">
        <v>151</v>
      </c>
      <c r="S440" t="s">
        <v>18</v>
      </c>
      <c r="T440" t="s">
        <v>19</v>
      </c>
      <c r="U440" t="s">
        <v>2212</v>
      </c>
    </row>
    <row r="441" spans="1:21" x14ac:dyDescent="0.25">
      <c r="A441">
        <v>478</v>
      </c>
      <c r="B441" t="s">
        <v>2213</v>
      </c>
      <c r="C441" t="s">
        <v>2214</v>
      </c>
      <c r="D441" t="s">
        <v>2216</v>
      </c>
      <c r="E441" t="s">
        <v>17</v>
      </c>
      <c r="F441" t="s">
        <v>2215</v>
      </c>
      <c r="G441" s="1">
        <v>45322</v>
      </c>
      <c r="H441" s="1">
        <v>45323</v>
      </c>
      <c r="I441" s="1">
        <v>45565</v>
      </c>
      <c r="J441">
        <v>0</v>
      </c>
      <c r="K441" s="1">
        <f>Tabla1[[#This Row],[Fecha Terminacion
(Inicial)]]+Tabla1[[#This Row],[Prorrogas]]</f>
        <v>45565</v>
      </c>
      <c r="L441" s="2">
        <v>112970048</v>
      </c>
      <c r="M441" s="2">
        <v>6051000</v>
      </c>
      <c r="N441" s="2">
        <v>0</v>
      </c>
      <c r="O441" s="2">
        <f>Tabla1[[#This Row],[Adiciones]]+Tabla1[[#This Row],[Valor Secop]]</f>
        <v>112970048</v>
      </c>
      <c r="P441" s="7">
        <f ca="1">((TODAY()-Tabla1[[#This Row],[Fecha Inicio]])/(Tabla1[[#This Row],[Fecha Terminacion
(Final)]]-Tabla1[[#This Row],[Fecha Inicio]]))</f>
        <v>0.54545454545454541</v>
      </c>
      <c r="Q441" t="s">
        <v>346</v>
      </c>
      <c r="R441" t="s">
        <v>346</v>
      </c>
      <c r="S441" t="s">
        <v>18</v>
      </c>
      <c r="T441" t="s">
        <v>19</v>
      </c>
      <c r="U441" t="s">
        <v>2217</v>
      </c>
    </row>
    <row r="442" spans="1:21" x14ac:dyDescent="0.25">
      <c r="A442">
        <v>479</v>
      </c>
      <c r="B442" t="s">
        <v>2218</v>
      </c>
      <c r="C442" t="s">
        <v>2219</v>
      </c>
      <c r="D442" t="s">
        <v>2221</v>
      </c>
      <c r="E442" t="s">
        <v>17</v>
      </c>
      <c r="F442" t="s">
        <v>2220</v>
      </c>
      <c r="G442" s="1">
        <v>45323</v>
      </c>
      <c r="H442" s="1">
        <v>45327</v>
      </c>
      <c r="I442" s="1">
        <v>45584</v>
      </c>
      <c r="J442">
        <v>0</v>
      </c>
      <c r="K442" s="1">
        <f>Tabla1[[#This Row],[Fecha Terminacion
(Inicial)]]+Tabla1[[#This Row],[Prorrogas]]</f>
        <v>45584</v>
      </c>
      <c r="L442" s="2">
        <v>76160000</v>
      </c>
      <c r="M442" s="2">
        <v>8960000</v>
      </c>
      <c r="N442" s="2">
        <v>0</v>
      </c>
      <c r="O442" s="2">
        <f>Tabla1[[#This Row],[Adiciones]]+Tabla1[[#This Row],[Valor Secop]]</f>
        <v>76160000</v>
      </c>
      <c r="P442" s="7">
        <f ca="1">((TODAY()-Tabla1[[#This Row],[Fecha Inicio]])/(Tabla1[[#This Row],[Fecha Terminacion
(Final)]]-Tabla1[[#This Row],[Fecha Inicio]]))</f>
        <v>0.49805447470817121</v>
      </c>
      <c r="Q442" t="s">
        <v>150</v>
      </c>
      <c r="R442" t="s">
        <v>151</v>
      </c>
      <c r="S442" t="s">
        <v>28</v>
      </c>
      <c r="T442" t="s">
        <v>19</v>
      </c>
      <c r="U442" t="s">
        <v>2222</v>
      </c>
    </row>
    <row r="443" spans="1:21" x14ac:dyDescent="0.25">
      <c r="A443">
        <v>480</v>
      </c>
      <c r="B443" t="s">
        <v>2223</v>
      </c>
      <c r="C443" t="s">
        <v>2224</v>
      </c>
      <c r="D443" t="s">
        <v>2226</v>
      </c>
      <c r="E443" t="s">
        <v>17</v>
      </c>
      <c r="F443" t="s">
        <v>2225</v>
      </c>
      <c r="G443" s="1">
        <v>45323</v>
      </c>
      <c r="H443" s="1">
        <v>45324</v>
      </c>
      <c r="I443" s="1">
        <v>45581</v>
      </c>
      <c r="J443">
        <v>0</v>
      </c>
      <c r="K443" s="1">
        <f>Tabla1[[#This Row],[Fecha Terminacion
(Inicial)]]+Tabla1[[#This Row],[Prorrogas]]</f>
        <v>45581</v>
      </c>
      <c r="L443" s="2">
        <v>95200000</v>
      </c>
      <c r="M443" s="2">
        <v>11200000</v>
      </c>
      <c r="N443" s="2">
        <v>0</v>
      </c>
      <c r="O443" s="2">
        <f>Tabla1[[#This Row],[Adiciones]]+Tabla1[[#This Row],[Valor Secop]]</f>
        <v>95200000</v>
      </c>
      <c r="P443" s="7">
        <f ca="1">((TODAY()-Tabla1[[#This Row],[Fecha Inicio]])/(Tabla1[[#This Row],[Fecha Terminacion
(Final)]]-Tabla1[[#This Row],[Fecha Inicio]]))</f>
        <v>0.50972762645914393</v>
      </c>
      <c r="Q443" t="s">
        <v>448</v>
      </c>
      <c r="R443" t="s">
        <v>449</v>
      </c>
      <c r="S443" t="s">
        <v>18</v>
      </c>
      <c r="T443" t="s">
        <v>19</v>
      </c>
      <c r="U443" t="s">
        <v>2227</v>
      </c>
    </row>
    <row r="444" spans="1:21" x14ac:dyDescent="0.25">
      <c r="A444">
        <v>481</v>
      </c>
      <c r="B444" t="s">
        <v>2228</v>
      </c>
      <c r="C444" t="s">
        <v>2229</v>
      </c>
      <c r="D444" t="s">
        <v>2231</v>
      </c>
      <c r="E444" t="s">
        <v>139</v>
      </c>
      <c r="F444" t="s">
        <v>2230</v>
      </c>
      <c r="G444" s="1">
        <v>45323</v>
      </c>
      <c r="H444" s="1">
        <v>45324</v>
      </c>
      <c r="I444" s="1">
        <v>45581</v>
      </c>
      <c r="J444">
        <v>0</v>
      </c>
      <c r="K444" s="1">
        <f>Tabla1[[#This Row],[Fecha Terminacion
(Inicial)]]+Tabla1[[#This Row],[Prorrogas]]</f>
        <v>45581</v>
      </c>
      <c r="L444" s="2">
        <v>34000000</v>
      </c>
      <c r="M444" s="2">
        <v>4000000</v>
      </c>
      <c r="N444" s="2">
        <v>0</v>
      </c>
      <c r="O444" s="2">
        <f>Tabla1[[#This Row],[Adiciones]]+Tabla1[[#This Row],[Valor Secop]]</f>
        <v>34000000</v>
      </c>
      <c r="P444" s="7">
        <f ca="1">((TODAY()-Tabla1[[#This Row],[Fecha Inicio]])/(Tabla1[[#This Row],[Fecha Terminacion
(Final)]]-Tabla1[[#This Row],[Fecha Inicio]]))</f>
        <v>0.50972762645914393</v>
      </c>
      <c r="Q444" t="s">
        <v>269</v>
      </c>
      <c r="R444" t="s">
        <v>320</v>
      </c>
      <c r="S444" t="s">
        <v>28</v>
      </c>
      <c r="T444" t="s">
        <v>19</v>
      </c>
      <c r="U444" t="s">
        <v>2232</v>
      </c>
    </row>
    <row r="445" spans="1:21" x14ac:dyDescent="0.25">
      <c r="A445">
        <v>482</v>
      </c>
      <c r="B445" t="s">
        <v>2233</v>
      </c>
      <c r="C445" t="s">
        <v>2234</v>
      </c>
      <c r="D445" t="s">
        <v>2236</v>
      </c>
      <c r="E445" t="s">
        <v>139</v>
      </c>
      <c r="F445" t="s">
        <v>2235</v>
      </c>
      <c r="G445" s="1">
        <v>45324</v>
      </c>
      <c r="H445" s="1">
        <v>45331</v>
      </c>
      <c r="I445" s="1">
        <v>45588</v>
      </c>
      <c r="J445">
        <v>0</v>
      </c>
      <c r="K445" s="1">
        <f>Tabla1[[#This Row],[Fecha Terminacion
(Inicial)]]+Tabla1[[#This Row],[Prorrogas]]</f>
        <v>45588</v>
      </c>
      <c r="L445" s="2">
        <v>164220000</v>
      </c>
      <c r="M445" s="2">
        <v>19320000</v>
      </c>
      <c r="N445" s="2">
        <v>0</v>
      </c>
      <c r="O445" s="2">
        <f>Tabla1[[#This Row],[Adiciones]]+Tabla1[[#This Row],[Valor Secop]]</f>
        <v>164220000</v>
      </c>
      <c r="P445" s="7">
        <f ca="1">((TODAY()-Tabla1[[#This Row],[Fecha Inicio]])/(Tabla1[[#This Row],[Fecha Terminacion
(Final)]]-Tabla1[[#This Row],[Fecha Inicio]]))</f>
        <v>0.48249027237354086</v>
      </c>
      <c r="Q445" t="s">
        <v>269</v>
      </c>
      <c r="R445" t="s">
        <v>320</v>
      </c>
      <c r="S445" t="s">
        <v>28</v>
      </c>
      <c r="T445" t="s">
        <v>19</v>
      </c>
      <c r="U445" t="s">
        <v>2237</v>
      </c>
    </row>
    <row r="446" spans="1:21" x14ac:dyDescent="0.25">
      <c r="A446">
        <v>483</v>
      </c>
      <c r="B446" t="s">
        <v>2238</v>
      </c>
      <c r="C446" t="s">
        <v>2239</v>
      </c>
      <c r="D446" t="s">
        <v>2241</v>
      </c>
      <c r="E446" t="s">
        <v>139</v>
      </c>
      <c r="F446" t="s">
        <v>2240</v>
      </c>
      <c r="G446" s="1">
        <v>45323</v>
      </c>
      <c r="H446" s="1">
        <v>45327</v>
      </c>
      <c r="I446" s="1">
        <v>45584</v>
      </c>
      <c r="J446">
        <v>0</v>
      </c>
      <c r="K446" s="1">
        <f>Tabla1[[#This Row],[Fecha Terminacion
(Inicial)]]+Tabla1[[#This Row],[Prorrogas]]</f>
        <v>45584</v>
      </c>
      <c r="L446" s="2">
        <v>107950000</v>
      </c>
      <c r="M446" s="2">
        <v>12700000</v>
      </c>
      <c r="N446" s="2">
        <v>0</v>
      </c>
      <c r="O446" s="2">
        <f>Tabla1[[#This Row],[Adiciones]]+Tabla1[[#This Row],[Valor Secop]]</f>
        <v>107950000</v>
      </c>
      <c r="P446" s="7">
        <f ca="1">((TODAY()-Tabla1[[#This Row],[Fecha Inicio]])/(Tabla1[[#This Row],[Fecha Terminacion
(Final)]]-Tabla1[[#This Row],[Fecha Inicio]]))</f>
        <v>0.49805447470817121</v>
      </c>
      <c r="Q446" t="s">
        <v>269</v>
      </c>
      <c r="R446" t="s">
        <v>320</v>
      </c>
      <c r="S446" t="s">
        <v>18</v>
      </c>
      <c r="T446" t="s">
        <v>19</v>
      </c>
      <c r="U446" t="s">
        <v>2242</v>
      </c>
    </row>
    <row r="447" spans="1:21" x14ac:dyDescent="0.25">
      <c r="A447">
        <v>484</v>
      </c>
      <c r="B447" t="s">
        <v>2243</v>
      </c>
      <c r="C447" t="s">
        <v>2244</v>
      </c>
      <c r="D447" t="s">
        <v>2246</v>
      </c>
      <c r="E447" t="s">
        <v>17</v>
      </c>
      <c r="F447" t="s">
        <v>2245</v>
      </c>
      <c r="G447" s="1">
        <v>45323</v>
      </c>
      <c r="H447" s="1">
        <v>45324</v>
      </c>
      <c r="I447" s="1">
        <v>45581</v>
      </c>
      <c r="J447">
        <v>0</v>
      </c>
      <c r="K447" s="1">
        <f>Tabla1[[#This Row],[Fecha Terminacion
(Inicial)]]+Tabla1[[#This Row],[Prorrogas]]</f>
        <v>45581</v>
      </c>
      <c r="L447" s="2">
        <v>114240000</v>
      </c>
      <c r="M447" s="2">
        <v>13440000</v>
      </c>
      <c r="N447" s="2">
        <v>0</v>
      </c>
      <c r="O447" s="2">
        <f>Tabla1[[#This Row],[Adiciones]]+Tabla1[[#This Row],[Valor Secop]]</f>
        <v>114240000</v>
      </c>
      <c r="P447" s="7">
        <f ca="1">((TODAY()-Tabla1[[#This Row],[Fecha Inicio]])/(Tabla1[[#This Row],[Fecha Terminacion
(Final)]]-Tabla1[[#This Row],[Fecha Inicio]]))</f>
        <v>0.50972762645914393</v>
      </c>
      <c r="Q447" t="s">
        <v>150</v>
      </c>
      <c r="R447" t="s">
        <v>151</v>
      </c>
      <c r="S447" t="s">
        <v>18</v>
      </c>
      <c r="T447" t="s">
        <v>19</v>
      </c>
      <c r="U447" t="s">
        <v>2247</v>
      </c>
    </row>
    <row r="448" spans="1:21" x14ac:dyDescent="0.25">
      <c r="A448">
        <v>485</v>
      </c>
      <c r="B448" t="s">
        <v>2248</v>
      </c>
      <c r="C448" t="s">
        <v>2249</v>
      </c>
      <c r="D448" t="s">
        <v>2251</v>
      </c>
      <c r="E448" t="s">
        <v>17</v>
      </c>
      <c r="F448" t="s">
        <v>2250</v>
      </c>
      <c r="G448" s="1">
        <v>45322</v>
      </c>
      <c r="H448" s="1">
        <v>45323</v>
      </c>
      <c r="I448" s="1">
        <v>45580</v>
      </c>
      <c r="J448">
        <v>0</v>
      </c>
      <c r="K448" s="1">
        <f>Tabla1[[#This Row],[Fecha Terminacion
(Inicial)]]+Tabla1[[#This Row],[Prorrogas]]</f>
        <v>45580</v>
      </c>
      <c r="L448" s="2">
        <v>42500000</v>
      </c>
      <c r="M448" s="2">
        <v>5000000</v>
      </c>
      <c r="N448" s="2">
        <v>0</v>
      </c>
      <c r="O448" s="2">
        <f>Tabla1[[#This Row],[Adiciones]]+Tabla1[[#This Row],[Valor Secop]]</f>
        <v>42500000</v>
      </c>
      <c r="P448" s="7">
        <f ca="1">((TODAY()-Tabla1[[#This Row],[Fecha Inicio]])/(Tabla1[[#This Row],[Fecha Terminacion
(Final)]]-Tabla1[[#This Row],[Fecha Inicio]]))</f>
        <v>0.51361867704280151</v>
      </c>
      <c r="Q448" t="s">
        <v>15</v>
      </c>
      <c r="R448" t="s">
        <v>524</v>
      </c>
      <c r="S448" t="s">
        <v>18</v>
      </c>
      <c r="T448" t="s">
        <v>19</v>
      </c>
      <c r="U448" t="s">
        <v>2252</v>
      </c>
    </row>
    <row r="449" spans="1:21" x14ac:dyDescent="0.25">
      <c r="A449">
        <v>486</v>
      </c>
      <c r="B449" t="s">
        <v>2253</v>
      </c>
      <c r="C449" t="s">
        <v>2254</v>
      </c>
      <c r="D449" t="s">
        <v>2256</v>
      </c>
      <c r="E449" t="s">
        <v>17</v>
      </c>
      <c r="F449" t="s">
        <v>2255</v>
      </c>
      <c r="G449" s="1">
        <v>45327</v>
      </c>
      <c r="H449" s="1">
        <v>45328</v>
      </c>
      <c r="I449" s="1">
        <v>45570</v>
      </c>
      <c r="J449">
        <v>0</v>
      </c>
      <c r="K449" s="1">
        <f>Tabla1[[#This Row],[Fecha Terminacion
(Inicial)]]+Tabla1[[#This Row],[Prorrogas]]</f>
        <v>45570</v>
      </c>
      <c r="L449" s="2">
        <v>53283520</v>
      </c>
      <c r="M449" s="2">
        <v>6660440</v>
      </c>
      <c r="N449" s="2">
        <v>0</v>
      </c>
      <c r="O449" s="2">
        <f>Tabla1[[#This Row],[Adiciones]]+Tabla1[[#This Row],[Valor Secop]]</f>
        <v>53283520</v>
      </c>
      <c r="P449" s="7">
        <f ca="1">((TODAY()-Tabla1[[#This Row],[Fecha Inicio]])/(Tabla1[[#This Row],[Fecha Terminacion
(Final)]]-Tabla1[[#This Row],[Fecha Inicio]]))</f>
        <v>0.52479338842975209</v>
      </c>
      <c r="Q449" t="s">
        <v>357</v>
      </c>
      <c r="R449" t="s">
        <v>983</v>
      </c>
      <c r="S449" t="s">
        <v>18</v>
      </c>
      <c r="T449" t="s">
        <v>19</v>
      </c>
      <c r="U449" t="s">
        <v>2257</v>
      </c>
    </row>
    <row r="450" spans="1:21" x14ac:dyDescent="0.25">
      <c r="A450">
        <v>487</v>
      </c>
      <c r="B450" t="s">
        <v>2258</v>
      </c>
      <c r="C450" t="s">
        <v>2259</v>
      </c>
      <c r="D450" t="s">
        <v>2261</v>
      </c>
      <c r="E450" t="s">
        <v>17</v>
      </c>
      <c r="F450" t="s">
        <v>2260</v>
      </c>
      <c r="G450" s="1">
        <v>45324</v>
      </c>
      <c r="H450" s="1">
        <v>45327</v>
      </c>
      <c r="I450" s="1">
        <v>45584</v>
      </c>
      <c r="J450">
        <v>0</v>
      </c>
      <c r="K450" s="1">
        <f>Tabla1[[#This Row],[Fecha Terminacion
(Inicial)]]+Tabla1[[#This Row],[Prorrogas]]</f>
        <v>45584</v>
      </c>
      <c r="L450" s="2">
        <v>41734014</v>
      </c>
      <c r="M450" s="2">
        <v>4909884</v>
      </c>
      <c r="N450" s="2">
        <v>0</v>
      </c>
      <c r="O450" s="2">
        <f>Tabla1[[#This Row],[Adiciones]]+Tabla1[[#This Row],[Valor Secop]]</f>
        <v>41734014</v>
      </c>
      <c r="P450" s="7">
        <f ca="1">((TODAY()-Tabla1[[#This Row],[Fecha Inicio]])/(Tabla1[[#This Row],[Fecha Terminacion
(Final)]]-Tabla1[[#This Row],[Fecha Inicio]]))</f>
        <v>0.49805447470817121</v>
      </c>
      <c r="Q450" t="s">
        <v>357</v>
      </c>
      <c r="R450" t="s">
        <v>983</v>
      </c>
      <c r="S450" t="s">
        <v>18</v>
      </c>
      <c r="T450" t="s">
        <v>19</v>
      </c>
      <c r="U450" t="s">
        <v>2262</v>
      </c>
    </row>
    <row r="451" spans="1:21" x14ac:dyDescent="0.25">
      <c r="A451">
        <v>488</v>
      </c>
      <c r="B451" t="s">
        <v>2263</v>
      </c>
      <c r="C451" t="s">
        <v>2264</v>
      </c>
      <c r="D451" t="s">
        <v>2266</v>
      </c>
      <c r="E451" t="s">
        <v>139</v>
      </c>
      <c r="F451" t="s">
        <v>2265</v>
      </c>
      <c r="G451" s="1">
        <v>45324</v>
      </c>
      <c r="H451" s="1">
        <v>45325</v>
      </c>
      <c r="I451" s="1">
        <v>45586</v>
      </c>
      <c r="J451">
        <v>0</v>
      </c>
      <c r="K451" s="1">
        <f>Tabla1[[#This Row],[Fecha Terminacion
(Inicial)]]+Tabla1[[#This Row],[Prorrogas]]</f>
        <v>45586</v>
      </c>
      <c r="L451" s="2">
        <v>57120000</v>
      </c>
      <c r="M451" s="2">
        <v>6720000</v>
      </c>
      <c r="N451" s="2">
        <v>0</v>
      </c>
      <c r="O451" s="2">
        <f>Tabla1[[#This Row],[Adiciones]]+Tabla1[[#This Row],[Valor Secop]]</f>
        <v>57120000</v>
      </c>
      <c r="P451" s="7">
        <f ca="1">((TODAY()-Tabla1[[#This Row],[Fecha Inicio]])/(Tabla1[[#This Row],[Fecha Terminacion
(Final)]]-Tabla1[[#This Row],[Fecha Inicio]]))</f>
        <v>0.49808429118773945</v>
      </c>
      <c r="Q451" t="s">
        <v>26</v>
      </c>
      <c r="R451" t="s">
        <v>460</v>
      </c>
      <c r="S451" t="s">
        <v>18</v>
      </c>
      <c r="T451" t="s">
        <v>19</v>
      </c>
      <c r="U451" t="s">
        <v>2267</v>
      </c>
    </row>
    <row r="452" spans="1:21" x14ac:dyDescent="0.25">
      <c r="A452">
        <v>489</v>
      </c>
      <c r="B452" t="s">
        <v>2268</v>
      </c>
      <c r="C452" t="s">
        <v>2269</v>
      </c>
      <c r="D452" t="s">
        <v>2271</v>
      </c>
      <c r="E452" t="s">
        <v>17</v>
      </c>
      <c r="F452" t="s">
        <v>2270</v>
      </c>
      <c r="G452" s="1">
        <v>45323</v>
      </c>
      <c r="H452" s="1">
        <v>45324</v>
      </c>
      <c r="I452" s="1">
        <v>45596</v>
      </c>
      <c r="J452">
        <v>0</v>
      </c>
      <c r="K452" s="1">
        <f>Tabla1[[#This Row],[Fecha Terminacion
(Inicial)]]+Tabla1[[#This Row],[Prorrogas]]</f>
        <v>45596</v>
      </c>
      <c r="L452" s="2">
        <v>90000000</v>
      </c>
      <c r="M452" s="2">
        <v>10000000</v>
      </c>
      <c r="N452" s="2">
        <v>0</v>
      </c>
      <c r="O452" s="2">
        <f>Tabla1[[#This Row],[Adiciones]]+Tabla1[[#This Row],[Valor Secop]]</f>
        <v>90000000</v>
      </c>
      <c r="P452" s="7">
        <f ca="1">((TODAY()-Tabla1[[#This Row],[Fecha Inicio]])/(Tabla1[[#This Row],[Fecha Terminacion
(Final)]]-Tabla1[[#This Row],[Fecha Inicio]]))</f>
        <v>0.48161764705882354</v>
      </c>
      <c r="Q452" t="s">
        <v>851</v>
      </c>
      <c r="R452" t="s">
        <v>851</v>
      </c>
      <c r="S452" t="s">
        <v>28</v>
      </c>
      <c r="T452" t="s">
        <v>19</v>
      </c>
      <c r="U452" t="s">
        <v>2272</v>
      </c>
    </row>
    <row r="453" spans="1:21" x14ac:dyDescent="0.25">
      <c r="A453">
        <v>490</v>
      </c>
      <c r="B453" t="s">
        <v>2273</v>
      </c>
      <c r="C453" t="s">
        <v>2274</v>
      </c>
      <c r="D453" t="s">
        <v>2276</v>
      </c>
      <c r="E453" t="s">
        <v>17</v>
      </c>
      <c r="F453" t="s">
        <v>2275</v>
      </c>
      <c r="G453" s="1">
        <v>45323</v>
      </c>
      <c r="H453" s="1">
        <v>45324</v>
      </c>
      <c r="I453" s="1">
        <v>45581</v>
      </c>
      <c r="J453">
        <v>0</v>
      </c>
      <c r="K453" s="1">
        <f>Tabla1[[#This Row],[Fecha Terminacion
(Inicial)]]+Tabla1[[#This Row],[Prorrogas]]</f>
        <v>45581</v>
      </c>
      <c r="L453" s="2">
        <v>79560000</v>
      </c>
      <c r="M453" s="2">
        <v>9360000</v>
      </c>
      <c r="N453" s="2">
        <v>0</v>
      </c>
      <c r="O453" s="2">
        <f>Tabla1[[#This Row],[Adiciones]]+Tabla1[[#This Row],[Valor Secop]]</f>
        <v>79560000</v>
      </c>
      <c r="P453" s="7">
        <f ca="1">((TODAY()-Tabla1[[#This Row],[Fecha Inicio]])/(Tabla1[[#This Row],[Fecha Terminacion
(Final)]]-Tabla1[[#This Row],[Fecha Inicio]]))</f>
        <v>0.50972762645914393</v>
      </c>
      <c r="Q453" t="s">
        <v>448</v>
      </c>
      <c r="R453" t="s">
        <v>449</v>
      </c>
      <c r="S453" t="s">
        <v>18</v>
      </c>
      <c r="T453" t="s">
        <v>19</v>
      </c>
      <c r="U453" t="s">
        <v>2277</v>
      </c>
    </row>
    <row r="454" spans="1:21" x14ac:dyDescent="0.25">
      <c r="A454">
        <v>491</v>
      </c>
      <c r="B454" t="s">
        <v>2278</v>
      </c>
      <c r="C454" t="s">
        <v>2279</v>
      </c>
      <c r="D454" t="s">
        <v>2281</v>
      </c>
      <c r="E454" t="s">
        <v>17</v>
      </c>
      <c r="F454" t="s">
        <v>2280</v>
      </c>
      <c r="G454" s="1">
        <v>45323</v>
      </c>
      <c r="H454" s="1">
        <v>45324</v>
      </c>
      <c r="I454" s="1">
        <v>45581</v>
      </c>
      <c r="J454">
        <v>0</v>
      </c>
      <c r="K454" s="1">
        <f>Tabla1[[#This Row],[Fecha Terminacion
(Inicial)]]+Tabla1[[#This Row],[Prorrogas]]</f>
        <v>45581</v>
      </c>
      <c r="L454" s="2">
        <v>66640000</v>
      </c>
      <c r="M454" s="2">
        <v>7840000</v>
      </c>
      <c r="N454" s="2">
        <v>0</v>
      </c>
      <c r="O454" s="2">
        <f>Tabla1[[#This Row],[Adiciones]]+Tabla1[[#This Row],[Valor Secop]]</f>
        <v>66640000</v>
      </c>
      <c r="P454" s="7">
        <f ca="1">((TODAY()-Tabla1[[#This Row],[Fecha Inicio]])/(Tabla1[[#This Row],[Fecha Terminacion
(Final)]]-Tabla1[[#This Row],[Fecha Inicio]]))</f>
        <v>0.50972762645914393</v>
      </c>
      <c r="Q454" t="s">
        <v>150</v>
      </c>
      <c r="R454" t="s">
        <v>151</v>
      </c>
      <c r="S454" t="s">
        <v>28</v>
      </c>
      <c r="T454" t="s">
        <v>19</v>
      </c>
      <c r="U454" t="s">
        <v>2282</v>
      </c>
    </row>
    <row r="455" spans="1:21" x14ac:dyDescent="0.25">
      <c r="A455">
        <v>492</v>
      </c>
      <c r="B455" t="s">
        <v>2283</v>
      </c>
      <c r="C455" t="s">
        <v>2284</v>
      </c>
      <c r="D455" t="s">
        <v>2286</v>
      </c>
      <c r="E455" t="s">
        <v>17</v>
      </c>
      <c r="F455" t="s">
        <v>2285</v>
      </c>
      <c r="G455" s="1">
        <v>45324</v>
      </c>
      <c r="H455" s="1">
        <v>45328</v>
      </c>
      <c r="I455" s="1">
        <v>45570</v>
      </c>
      <c r="J455">
        <v>0</v>
      </c>
      <c r="K455" s="1">
        <f>Tabla1[[#This Row],[Fecha Terminacion
(Inicial)]]+Tabla1[[#This Row],[Prorrogas]]</f>
        <v>45570</v>
      </c>
      <c r="L455" s="2">
        <v>78985152</v>
      </c>
      <c r="M455" s="2">
        <v>9873144</v>
      </c>
      <c r="N455" s="2">
        <v>0</v>
      </c>
      <c r="O455" s="2">
        <f>Tabla1[[#This Row],[Adiciones]]+Tabla1[[#This Row],[Valor Secop]]</f>
        <v>78985152</v>
      </c>
      <c r="P455" s="7">
        <f ca="1">((TODAY()-Tabla1[[#This Row],[Fecha Inicio]])/(Tabla1[[#This Row],[Fecha Terminacion
(Final)]]-Tabla1[[#This Row],[Fecha Inicio]]))</f>
        <v>0.52479338842975209</v>
      </c>
      <c r="Q455" t="s">
        <v>258</v>
      </c>
      <c r="R455" t="s">
        <v>258</v>
      </c>
      <c r="S455" t="s">
        <v>18</v>
      </c>
      <c r="T455" t="s">
        <v>19</v>
      </c>
      <c r="U455" t="s">
        <v>2287</v>
      </c>
    </row>
    <row r="456" spans="1:21" x14ac:dyDescent="0.25">
      <c r="A456">
        <v>493</v>
      </c>
      <c r="B456" t="s">
        <v>2288</v>
      </c>
      <c r="C456" t="s">
        <v>2289</v>
      </c>
      <c r="D456" t="s">
        <v>2221</v>
      </c>
      <c r="E456" t="s">
        <v>17</v>
      </c>
      <c r="F456" t="s">
        <v>2290</v>
      </c>
      <c r="G456" s="1">
        <v>45323</v>
      </c>
      <c r="H456" s="1">
        <v>45327</v>
      </c>
      <c r="I456" s="1">
        <v>45584</v>
      </c>
      <c r="J456">
        <v>0</v>
      </c>
      <c r="K456" s="1">
        <f>Tabla1[[#This Row],[Fecha Terminacion
(Inicial)]]+Tabla1[[#This Row],[Prorrogas]]</f>
        <v>45584</v>
      </c>
      <c r="L456" s="2">
        <v>72250000</v>
      </c>
      <c r="M456" s="2">
        <v>8500000</v>
      </c>
      <c r="N456" s="2">
        <v>0</v>
      </c>
      <c r="O456" s="2">
        <f>Tabla1[[#This Row],[Adiciones]]+Tabla1[[#This Row],[Valor Secop]]</f>
        <v>72250000</v>
      </c>
      <c r="P456" s="7">
        <f ca="1">((TODAY()-Tabla1[[#This Row],[Fecha Inicio]])/(Tabla1[[#This Row],[Fecha Terminacion
(Final)]]-Tabla1[[#This Row],[Fecha Inicio]]))</f>
        <v>0.49805447470817121</v>
      </c>
      <c r="Q456" t="s">
        <v>150</v>
      </c>
      <c r="R456" t="s">
        <v>151</v>
      </c>
      <c r="S456" t="s">
        <v>18</v>
      </c>
      <c r="T456" t="s">
        <v>19</v>
      </c>
      <c r="U456" t="s">
        <v>2291</v>
      </c>
    </row>
    <row r="457" spans="1:21" x14ac:dyDescent="0.25">
      <c r="A457">
        <v>494</v>
      </c>
      <c r="B457" t="s">
        <v>2292</v>
      </c>
      <c r="C457" t="s">
        <v>2293</v>
      </c>
      <c r="D457" t="s">
        <v>2295</v>
      </c>
      <c r="E457" t="s">
        <v>17</v>
      </c>
      <c r="F457" t="s">
        <v>2294</v>
      </c>
      <c r="G457" s="1">
        <v>45323</v>
      </c>
      <c r="H457" s="1">
        <v>45324</v>
      </c>
      <c r="I457" s="1">
        <v>45597</v>
      </c>
      <c r="J457">
        <v>0</v>
      </c>
      <c r="K457" s="1">
        <f>Tabla1[[#This Row],[Fecha Terminacion
(Inicial)]]+Tabla1[[#This Row],[Prorrogas]]</f>
        <v>45597</v>
      </c>
      <c r="L457" s="2">
        <v>67536000</v>
      </c>
      <c r="M457" s="2">
        <v>14121256</v>
      </c>
      <c r="N457" s="2">
        <v>0</v>
      </c>
      <c r="O457" s="2">
        <f>Tabla1[[#This Row],[Adiciones]]+Tabla1[[#This Row],[Valor Secop]]</f>
        <v>67536000</v>
      </c>
      <c r="P457" s="7">
        <f ca="1">((TODAY()-Tabla1[[#This Row],[Fecha Inicio]])/(Tabla1[[#This Row],[Fecha Terminacion
(Final)]]-Tabla1[[#This Row],[Fecha Inicio]]))</f>
        <v>0.47985347985347987</v>
      </c>
      <c r="Q457" t="s">
        <v>269</v>
      </c>
      <c r="R457" t="s">
        <v>269</v>
      </c>
      <c r="S457" t="s">
        <v>18</v>
      </c>
      <c r="T457" t="s">
        <v>19</v>
      </c>
      <c r="U457" t="s">
        <v>2296</v>
      </c>
    </row>
    <row r="458" spans="1:21" x14ac:dyDescent="0.25">
      <c r="A458">
        <v>495</v>
      </c>
      <c r="B458" t="s">
        <v>2297</v>
      </c>
      <c r="C458" t="s">
        <v>2298</v>
      </c>
      <c r="D458" t="s">
        <v>2300</v>
      </c>
      <c r="E458" t="s">
        <v>17</v>
      </c>
      <c r="F458" t="s">
        <v>2299</v>
      </c>
      <c r="G458" s="1">
        <v>45323</v>
      </c>
      <c r="H458" s="1">
        <v>45324</v>
      </c>
      <c r="I458" s="1">
        <v>45597</v>
      </c>
      <c r="J458">
        <v>0</v>
      </c>
      <c r="K458" s="1">
        <f>Tabla1[[#This Row],[Fecha Terminacion
(Inicial)]]+Tabla1[[#This Row],[Prorrogas]]</f>
        <v>45597</v>
      </c>
      <c r="L458" s="2">
        <v>127091304</v>
      </c>
      <c r="M458" s="2">
        <v>14121256</v>
      </c>
      <c r="N458" s="2">
        <v>0</v>
      </c>
      <c r="O458" s="2">
        <f>Tabla1[[#This Row],[Adiciones]]+Tabla1[[#This Row],[Valor Secop]]</f>
        <v>127091304</v>
      </c>
      <c r="P458" s="7">
        <f ca="1">((TODAY()-Tabla1[[#This Row],[Fecha Inicio]])/(Tabla1[[#This Row],[Fecha Terminacion
(Final)]]-Tabla1[[#This Row],[Fecha Inicio]]))</f>
        <v>0.47985347985347987</v>
      </c>
      <c r="Q458" t="s">
        <v>269</v>
      </c>
      <c r="R458" t="s">
        <v>269</v>
      </c>
      <c r="S458" t="s">
        <v>28</v>
      </c>
      <c r="T458" t="s">
        <v>19</v>
      </c>
      <c r="U458" t="s">
        <v>2301</v>
      </c>
    </row>
    <row r="459" spans="1:21" x14ac:dyDescent="0.25">
      <c r="A459">
        <v>496</v>
      </c>
      <c r="B459" t="s">
        <v>2302</v>
      </c>
      <c r="C459" t="s">
        <v>2303</v>
      </c>
      <c r="D459" t="s">
        <v>2305</v>
      </c>
      <c r="E459" t="s">
        <v>39</v>
      </c>
      <c r="F459" t="s">
        <v>2304</v>
      </c>
      <c r="G459" s="1">
        <v>45323</v>
      </c>
      <c r="H459" s="1">
        <v>45327</v>
      </c>
      <c r="I459" s="1">
        <v>45508</v>
      </c>
      <c r="J459">
        <v>0</v>
      </c>
      <c r="K459" s="1">
        <f>Tabla1[[#This Row],[Fecha Terminacion
(Inicial)]]+Tabla1[[#This Row],[Prorrogas]]</f>
        <v>45508</v>
      </c>
      <c r="L459" s="2">
        <v>70000000</v>
      </c>
      <c r="M459" s="2">
        <v>5500000</v>
      </c>
      <c r="N459" s="2">
        <v>0</v>
      </c>
      <c r="O459" s="2">
        <f>Tabla1[[#This Row],[Adiciones]]+Tabla1[[#This Row],[Valor Secop]]</f>
        <v>70000000</v>
      </c>
      <c r="P459" s="7">
        <f ca="1">((TODAY()-Tabla1[[#This Row],[Fecha Inicio]])/(Tabla1[[#This Row],[Fecha Terminacion
(Final)]]-Tabla1[[#This Row],[Fecha Inicio]]))</f>
        <v>0.70718232044198892</v>
      </c>
      <c r="Q459" t="s">
        <v>555</v>
      </c>
      <c r="R459" t="s">
        <v>555</v>
      </c>
      <c r="S459" t="s">
        <v>28</v>
      </c>
      <c r="T459" t="s">
        <v>19</v>
      </c>
      <c r="U459" t="s">
        <v>2306</v>
      </c>
    </row>
    <row r="460" spans="1:21" x14ac:dyDescent="0.25">
      <c r="A460">
        <v>497</v>
      </c>
      <c r="B460" t="s">
        <v>2307</v>
      </c>
      <c r="C460" t="s">
        <v>2308</v>
      </c>
      <c r="D460" t="s">
        <v>2221</v>
      </c>
      <c r="E460" t="s">
        <v>17</v>
      </c>
      <c r="F460" t="s">
        <v>2309</v>
      </c>
      <c r="G460" s="1">
        <v>45323</v>
      </c>
      <c r="H460" s="1">
        <v>45327</v>
      </c>
      <c r="I460" s="1">
        <v>45584</v>
      </c>
      <c r="J460">
        <v>0</v>
      </c>
      <c r="K460" s="1">
        <f>Tabla1[[#This Row],[Fecha Terminacion
(Inicial)]]+Tabla1[[#This Row],[Prorrogas]]</f>
        <v>45584</v>
      </c>
      <c r="L460" s="2">
        <v>66640000</v>
      </c>
      <c r="M460" s="2">
        <v>7840000</v>
      </c>
      <c r="N460" s="2">
        <v>0</v>
      </c>
      <c r="O460" s="2">
        <f>Tabla1[[#This Row],[Adiciones]]+Tabla1[[#This Row],[Valor Secop]]</f>
        <v>66640000</v>
      </c>
      <c r="P460" s="7">
        <f ca="1">((TODAY()-Tabla1[[#This Row],[Fecha Inicio]])/(Tabla1[[#This Row],[Fecha Terminacion
(Final)]]-Tabla1[[#This Row],[Fecha Inicio]]))</f>
        <v>0.49805447470817121</v>
      </c>
      <c r="Q460" t="s">
        <v>150</v>
      </c>
      <c r="R460" t="s">
        <v>151</v>
      </c>
      <c r="S460" t="s">
        <v>28</v>
      </c>
      <c r="T460" t="s">
        <v>19</v>
      </c>
      <c r="U460" t="s">
        <v>2310</v>
      </c>
    </row>
    <row r="461" spans="1:21" x14ac:dyDescent="0.25">
      <c r="A461">
        <v>498</v>
      </c>
      <c r="B461" t="s">
        <v>2311</v>
      </c>
      <c r="C461" t="s">
        <v>2312</v>
      </c>
      <c r="D461" t="s">
        <v>2314</v>
      </c>
      <c r="E461" t="s">
        <v>17</v>
      </c>
      <c r="F461" t="s">
        <v>2313</v>
      </c>
      <c r="G461" s="1">
        <v>45324</v>
      </c>
      <c r="H461" s="1">
        <v>45329</v>
      </c>
      <c r="I461" s="1">
        <v>45586</v>
      </c>
      <c r="J461">
        <v>0</v>
      </c>
      <c r="K461" s="1">
        <f>Tabla1[[#This Row],[Fecha Terminacion
(Inicial)]]+Tabla1[[#This Row],[Prorrogas]]</f>
        <v>45586</v>
      </c>
      <c r="L461" s="2">
        <v>55250000</v>
      </c>
      <c r="M461" s="2">
        <v>6500000</v>
      </c>
      <c r="N461" s="2">
        <v>0</v>
      </c>
      <c r="O461" s="2">
        <f>Tabla1[[#This Row],[Adiciones]]+Tabla1[[#This Row],[Valor Secop]]</f>
        <v>55250000</v>
      </c>
      <c r="P461" s="7">
        <f ca="1">((TODAY()-Tabla1[[#This Row],[Fecha Inicio]])/(Tabla1[[#This Row],[Fecha Terminacion
(Final)]]-Tabla1[[#This Row],[Fecha Inicio]]))</f>
        <v>0.49027237354085601</v>
      </c>
      <c r="Q461" t="s">
        <v>150</v>
      </c>
      <c r="R461" t="s">
        <v>151</v>
      </c>
      <c r="S461" t="s">
        <v>28</v>
      </c>
      <c r="T461" t="s">
        <v>19</v>
      </c>
      <c r="U461" t="s">
        <v>2315</v>
      </c>
    </row>
    <row r="462" spans="1:21" x14ac:dyDescent="0.25">
      <c r="A462">
        <v>499</v>
      </c>
      <c r="B462" t="s">
        <v>2316</v>
      </c>
      <c r="C462" t="s">
        <v>2317</v>
      </c>
      <c r="D462" t="s">
        <v>2319</v>
      </c>
      <c r="E462" t="s">
        <v>17</v>
      </c>
      <c r="F462" t="s">
        <v>2318</v>
      </c>
      <c r="G462" s="1">
        <v>45324</v>
      </c>
      <c r="H462" s="1">
        <v>45329</v>
      </c>
      <c r="I462" s="1">
        <v>45603</v>
      </c>
      <c r="J462">
        <v>0</v>
      </c>
      <c r="K462" s="1">
        <f>Tabla1[[#This Row],[Fecha Terminacion
(Inicial)]]+Tabla1[[#This Row],[Prorrogas]]</f>
        <v>45603</v>
      </c>
      <c r="L462" s="2">
        <v>56407239</v>
      </c>
      <c r="M462" s="2">
        <v>6267471</v>
      </c>
      <c r="N462" s="2">
        <v>0</v>
      </c>
      <c r="O462" s="2">
        <f>Tabla1[[#This Row],[Adiciones]]+Tabla1[[#This Row],[Valor Secop]]</f>
        <v>56407239</v>
      </c>
      <c r="P462" s="7">
        <f ca="1">((TODAY()-Tabla1[[#This Row],[Fecha Inicio]])/(Tabla1[[#This Row],[Fecha Terminacion
(Final)]]-Tabla1[[#This Row],[Fecha Inicio]]))</f>
        <v>0.45985401459854014</v>
      </c>
      <c r="Q462" t="s">
        <v>269</v>
      </c>
      <c r="R462" t="s">
        <v>269</v>
      </c>
      <c r="S462" t="s">
        <v>28</v>
      </c>
      <c r="T462" t="s">
        <v>19</v>
      </c>
      <c r="U462" t="s">
        <v>2320</v>
      </c>
    </row>
    <row r="463" spans="1:21" x14ac:dyDescent="0.25">
      <c r="A463">
        <v>500</v>
      </c>
      <c r="B463" t="s">
        <v>2321</v>
      </c>
      <c r="C463" t="s">
        <v>2322</v>
      </c>
      <c r="D463" t="s">
        <v>2324</v>
      </c>
      <c r="E463" t="s">
        <v>17</v>
      </c>
      <c r="F463" t="s">
        <v>2323</v>
      </c>
      <c r="G463" s="1">
        <v>45324</v>
      </c>
      <c r="H463" s="1">
        <v>45329</v>
      </c>
      <c r="I463" s="1">
        <v>45603</v>
      </c>
      <c r="J463">
        <v>0</v>
      </c>
      <c r="K463" s="1">
        <f>Tabla1[[#This Row],[Fecha Terminacion
(Inicial)]]+Tabla1[[#This Row],[Prorrogas]]</f>
        <v>45603</v>
      </c>
      <c r="L463" s="2">
        <v>70560000</v>
      </c>
      <c r="M463" s="2">
        <v>7840000</v>
      </c>
      <c r="N463" s="2">
        <v>0</v>
      </c>
      <c r="O463" s="2">
        <f>Tabla1[[#This Row],[Adiciones]]+Tabla1[[#This Row],[Valor Secop]]</f>
        <v>70560000</v>
      </c>
      <c r="P463" s="7">
        <f ca="1">((TODAY()-Tabla1[[#This Row],[Fecha Inicio]])/(Tabla1[[#This Row],[Fecha Terminacion
(Final)]]-Tabla1[[#This Row],[Fecha Inicio]]))</f>
        <v>0.45985401459854014</v>
      </c>
      <c r="Q463" t="s">
        <v>269</v>
      </c>
      <c r="R463" t="s">
        <v>269</v>
      </c>
      <c r="S463" t="s">
        <v>28</v>
      </c>
      <c r="T463" t="s">
        <v>19</v>
      </c>
      <c r="U463" t="s">
        <v>2325</v>
      </c>
    </row>
    <row r="464" spans="1:21" x14ac:dyDescent="0.25">
      <c r="A464">
        <v>501</v>
      </c>
      <c r="B464" t="s">
        <v>2326</v>
      </c>
      <c r="C464" t="s">
        <v>2327</v>
      </c>
      <c r="D464" t="s">
        <v>2329</v>
      </c>
      <c r="E464" t="s">
        <v>17</v>
      </c>
      <c r="F464" t="s">
        <v>2328</v>
      </c>
      <c r="G464" s="1">
        <v>45329</v>
      </c>
      <c r="H464" s="1">
        <v>45330</v>
      </c>
      <c r="I464" s="1">
        <v>45572</v>
      </c>
      <c r="J464">
        <v>0</v>
      </c>
      <c r="K464" s="1">
        <f>Tabla1[[#This Row],[Fecha Terminacion
(Inicial)]]+Tabla1[[#This Row],[Prorrogas]]</f>
        <v>45572</v>
      </c>
      <c r="L464" s="2">
        <v>102208000</v>
      </c>
      <c r="M464" s="2">
        <v>12776000</v>
      </c>
      <c r="N464" s="2">
        <v>0</v>
      </c>
      <c r="O464" s="2">
        <f>Tabla1[[#This Row],[Adiciones]]+Tabla1[[#This Row],[Valor Secop]]</f>
        <v>102208000</v>
      </c>
      <c r="P464" s="7">
        <f ca="1">((TODAY()-Tabla1[[#This Row],[Fecha Inicio]])/(Tabla1[[#This Row],[Fecha Terminacion
(Final)]]-Tabla1[[#This Row],[Fecha Inicio]]))</f>
        <v>0.51652892561983466</v>
      </c>
      <c r="Q464" t="s">
        <v>26</v>
      </c>
      <c r="R464" t="s">
        <v>26</v>
      </c>
      <c r="S464" t="s">
        <v>18</v>
      </c>
      <c r="T464" t="s">
        <v>19</v>
      </c>
      <c r="U464" t="s">
        <v>2330</v>
      </c>
    </row>
    <row r="465" spans="1:21" x14ac:dyDescent="0.25">
      <c r="A465">
        <v>502</v>
      </c>
      <c r="B465" t="s">
        <v>2331</v>
      </c>
      <c r="C465" t="s">
        <v>2332</v>
      </c>
      <c r="D465" t="s">
        <v>2334</v>
      </c>
      <c r="E465" t="s">
        <v>17</v>
      </c>
      <c r="F465" t="s">
        <v>2333</v>
      </c>
      <c r="G465" s="1">
        <v>45330</v>
      </c>
      <c r="H465" s="1">
        <v>45342</v>
      </c>
      <c r="I465" s="1">
        <v>45615</v>
      </c>
      <c r="J465">
        <v>0</v>
      </c>
      <c r="K465" s="1">
        <f>Tabla1[[#This Row],[Fecha Terminacion
(Inicial)]]+Tabla1[[#This Row],[Prorrogas]]</f>
        <v>45615</v>
      </c>
      <c r="L465" s="2">
        <v>77608440</v>
      </c>
      <c r="M465" s="2">
        <v>8623160</v>
      </c>
      <c r="N465" s="2">
        <v>0</v>
      </c>
      <c r="O465" s="2">
        <f>Tabla1[[#This Row],[Adiciones]]+Tabla1[[#This Row],[Valor Secop]]</f>
        <v>77608440</v>
      </c>
      <c r="P465" s="7">
        <f ca="1">((TODAY()-Tabla1[[#This Row],[Fecha Inicio]])/(Tabla1[[#This Row],[Fecha Terminacion
(Final)]]-Tabla1[[#This Row],[Fecha Inicio]]))</f>
        <v>0.41391941391941389</v>
      </c>
      <c r="Q465" t="s">
        <v>269</v>
      </c>
      <c r="R465" t="s">
        <v>269</v>
      </c>
      <c r="S465" t="s">
        <v>18</v>
      </c>
      <c r="T465" t="s">
        <v>19</v>
      </c>
      <c r="U465" t="s">
        <v>2335</v>
      </c>
    </row>
    <row r="466" spans="1:21" x14ac:dyDescent="0.25">
      <c r="A466">
        <v>503</v>
      </c>
      <c r="B466" t="s">
        <v>2336</v>
      </c>
      <c r="C466" t="s">
        <v>2337</v>
      </c>
      <c r="D466" t="s">
        <v>2339</v>
      </c>
      <c r="E466" t="s">
        <v>17</v>
      </c>
      <c r="F466" t="s">
        <v>2338</v>
      </c>
      <c r="G466" s="1">
        <v>45324</v>
      </c>
      <c r="H466" s="1">
        <v>45327</v>
      </c>
      <c r="I466" s="1">
        <v>45600</v>
      </c>
      <c r="J466">
        <v>0</v>
      </c>
      <c r="K466" s="1">
        <f>Tabla1[[#This Row],[Fecha Terminacion
(Inicial)]]+Tabla1[[#This Row],[Prorrogas]]</f>
        <v>45600</v>
      </c>
      <c r="L466" s="2">
        <v>63000000</v>
      </c>
      <c r="M466" s="2">
        <v>7000000</v>
      </c>
      <c r="N466" s="2">
        <v>0</v>
      </c>
      <c r="O466" s="2">
        <f>Tabla1[[#This Row],[Adiciones]]+Tabla1[[#This Row],[Valor Secop]]</f>
        <v>63000000</v>
      </c>
      <c r="P466" s="7">
        <f ca="1">((TODAY()-Tabla1[[#This Row],[Fecha Inicio]])/(Tabla1[[#This Row],[Fecha Terminacion
(Final)]]-Tabla1[[#This Row],[Fecha Inicio]]))</f>
        <v>0.46886446886446886</v>
      </c>
      <c r="Q466" t="s">
        <v>269</v>
      </c>
      <c r="R466" t="s">
        <v>269</v>
      </c>
      <c r="S466" t="s">
        <v>18</v>
      </c>
      <c r="T466" t="s">
        <v>19</v>
      </c>
      <c r="U466" t="s">
        <v>2340</v>
      </c>
    </row>
    <row r="467" spans="1:21" x14ac:dyDescent="0.25">
      <c r="A467">
        <v>504</v>
      </c>
      <c r="B467" t="s">
        <v>2341</v>
      </c>
      <c r="C467" t="s">
        <v>2342</v>
      </c>
      <c r="D467" t="s">
        <v>2344</v>
      </c>
      <c r="E467" t="s">
        <v>139</v>
      </c>
      <c r="F467" t="s">
        <v>2343</v>
      </c>
      <c r="G467" s="1">
        <v>45324</v>
      </c>
      <c r="H467" s="1">
        <v>45328</v>
      </c>
      <c r="I467" s="1">
        <v>45601</v>
      </c>
      <c r="J467">
        <v>0</v>
      </c>
      <c r="K467" s="1">
        <f>Tabla1[[#This Row],[Fecha Terminacion
(Inicial)]]+Tabla1[[#This Row],[Prorrogas]]</f>
        <v>45601</v>
      </c>
      <c r="L467" s="2">
        <v>100866123</v>
      </c>
      <c r="M467" s="2">
        <v>11207347</v>
      </c>
      <c r="N467" s="2">
        <v>0</v>
      </c>
      <c r="O467" s="2">
        <f>Tabla1[[#This Row],[Adiciones]]+Tabla1[[#This Row],[Valor Secop]]</f>
        <v>100866123</v>
      </c>
      <c r="P467" s="7">
        <f ca="1">((TODAY()-Tabla1[[#This Row],[Fecha Inicio]])/(Tabla1[[#This Row],[Fecha Terminacion
(Final)]]-Tabla1[[#This Row],[Fecha Inicio]]))</f>
        <v>0.46520146520146521</v>
      </c>
      <c r="Q467" t="s">
        <v>269</v>
      </c>
      <c r="R467" t="s">
        <v>269</v>
      </c>
      <c r="S467" t="s">
        <v>18</v>
      </c>
      <c r="T467" t="s">
        <v>19</v>
      </c>
      <c r="U467" t="s">
        <v>2345</v>
      </c>
    </row>
    <row r="468" spans="1:21" x14ac:dyDescent="0.25">
      <c r="A468">
        <v>505</v>
      </c>
      <c r="B468" t="s">
        <v>2346</v>
      </c>
      <c r="C468" t="s">
        <v>2347</v>
      </c>
      <c r="D468" t="s">
        <v>1985</v>
      </c>
      <c r="E468" t="s">
        <v>139</v>
      </c>
      <c r="F468" t="s">
        <v>2348</v>
      </c>
      <c r="G468" s="1">
        <v>45324</v>
      </c>
      <c r="H468" s="1">
        <v>45328</v>
      </c>
      <c r="I468" s="1">
        <v>45585</v>
      </c>
      <c r="J468">
        <v>0</v>
      </c>
      <c r="K468" s="1">
        <f>Tabla1[[#This Row],[Fecha Terminacion
(Inicial)]]+Tabla1[[#This Row],[Prorrogas]]</f>
        <v>45585</v>
      </c>
      <c r="L468" s="2">
        <v>50743980</v>
      </c>
      <c r="M468" s="2">
        <v>5969880</v>
      </c>
      <c r="N468" s="2">
        <v>0</v>
      </c>
      <c r="O468" s="2">
        <f>Tabla1[[#This Row],[Adiciones]]+Tabla1[[#This Row],[Valor Secop]]</f>
        <v>50743980</v>
      </c>
      <c r="P468" s="7">
        <f ca="1">((TODAY()-Tabla1[[#This Row],[Fecha Inicio]])/(Tabla1[[#This Row],[Fecha Terminacion
(Final)]]-Tabla1[[#This Row],[Fecha Inicio]]))</f>
        <v>0.49416342412451364</v>
      </c>
      <c r="Q468" t="s">
        <v>269</v>
      </c>
      <c r="R468" t="s">
        <v>320</v>
      </c>
      <c r="S468" t="s">
        <v>18</v>
      </c>
      <c r="T468" t="s">
        <v>19</v>
      </c>
      <c r="U468" t="s">
        <v>2349</v>
      </c>
    </row>
    <row r="469" spans="1:21" x14ac:dyDescent="0.25">
      <c r="A469">
        <v>506</v>
      </c>
      <c r="B469" t="s">
        <v>2350</v>
      </c>
      <c r="C469" t="s">
        <v>2351</v>
      </c>
      <c r="D469" t="s">
        <v>2353</v>
      </c>
      <c r="E469" t="s">
        <v>17</v>
      </c>
      <c r="F469" t="s">
        <v>2352</v>
      </c>
      <c r="G469" s="1">
        <v>45323</v>
      </c>
      <c r="H469" s="1">
        <v>45324</v>
      </c>
      <c r="I469" s="1">
        <v>45581</v>
      </c>
      <c r="J469">
        <v>0</v>
      </c>
      <c r="K469" s="1">
        <f>Tabla1[[#This Row],[Fecha Terminacion
(Inicial)]]+Tabla1[[#This Row],[Prorrogas]]</f>
        <v>45581</v>
      </c>
      <c r="L469" s="2">
        <v>76160000</v>
      </c>
      <c r="M469" s="2">
        <v>8960000</v>
      </c>
      <c r="N469" s="2">
        <v>0</v>
      </c>
      <c r="O469" s="2">
        <f>Tabla1[[#This Row],[Adiciones]]+Tabla1[[#This Row],[Valor Secop]]</f>
        <v>76160000</v>
      </c>
      <c r="P469" s="7">
        <f ca="1">((TODAY()-Tabla1[[#This Row],[Fecha Inicio]])/(Tabla1[[#This Row],[Fecha Terminacion
(Final)]]-Tabla1[[#This Row],[Fecha Inicio]]))</f>
        <v>0.50972762645914393</v>
      </c>
      <c r="Q469" t="s">
        <v>150</v>
      </c>
      <c r="R469" t="s">
        <v>151</v>
      </c>
      <c r="S469" t="s">
        <v>18</v>
      </c>
      <c r="T469" t="s">
        <v>19</v>
      </c>
      <c r="U469" t="s">
        <v>2354</v>
      </c>
    </row>
    <row r="470" spans="1:21" x14ac:dyDescent="0.25">
      <c r="A470">
        <v>507</v>
      </c>
      <c r="B470" t="s">
        <v>2355</v>
      </c>
      <c r="C470" t="s">
        <v>2356</v>
      </c>
      <c r="D470" t="s">
        <v>2358</v>
      </c>
      <c r="E470" t="s">
        <v>200</v>
      </c>
      <c r="F470" t="s">
        <v>2357</v>
      </c>
      <c r="G470" s="1">
        <v>45323</v>
      </c>
      <c r="H470" s="1">
        <v>45324</v>
      </c>
      <c r="I470" s="1">
        <v>45581</v>
      </c>
      <c r="J470">
        <v>0</v>
      </c>
      <c r="K470" s="1">
        <f>Tabla1[[#This Row],[Fecha Terminacion
(Inicial)]]+Tabla1[[#This Row],[Prorrogas]]</f>
        <v>45581</v>
      </c>
      <c r="L470" s="2">
        <v>101864000</v>
      </c>
      <c r="M470" s="2">
        <v>11984000</v>
      </c>
      <c r="N470" s="2">
        <v>0</v>
      </c>
      <c r="O470" s="2">
        <f>Tabla1[[#This Row],[Adiciones]]+Tabla1[[#This Row],[Valor Secop]]</f>
        <v>101864000</v>
      </c>
      <c r="P470" s="7">
        <f ca="1">((TODAY()-Tabla1[[#This Row],[Fecha Inicio]])/(Tabla1[[#This Row],[Fecha Terminacion
(Final)]]-Tabla1[[#This Row],[Fecha Inicio]]))</f>
        <v>0.50972762645914393</v>
      </c>
      <c r="Q470" t="s">
        <v>150</v>
      </c>
      <c r="R470" t="s">
        <v>151</v>
      </c>
      <c r="S470" t="s">
        <v>18</v>
      </c>
      <c r="T470" t="s">
        <v>19</v>
      </c>
      <c r="U470" t="s">
        <v>2359</v>
      </c>
    </row>
    <row r="471" spans="1:21" x14ac:dyDescent="0.25">
      <c r="A471">
        <v>508</v>
      </c>
      <c r="B471" t="s">
        <v>2360</v>
      </c>
      <c r="C471" t="s">
        <v>2361</v>
      </c>
      <c r="D471" t="s">
        <v>2363</v>
      </c>
      <c r="E471" t="s">
        <v>17</v>
      </c>
      <c r="F471" t="s">
        <v>2362</v>
      </c>
      <c r="G471" s="1">
        <v>45323</v>
      </c>
      <c r="H471" s="1">
        <v>45324</v>
      </c>
      <c r="I471" s="1">
        <v>45581</v>
      </c>
      <c r="J471">
        <v>0</v>
      </c>
      <c r="K471" s="1">
        <f>Tabla1[[#This Row],[Fecha Terminacion
(Inicial)]]+Tabla1[[#This Row],[Prorrogas]]</f>
        <v>45581</v>
      </c>
      <c r="L471" s="2">
        <v>76160000</v>
      </c>
      <c r="M471" s="2">
        <v>8960000</v>
      </c>
      <c r="N471" s="2">
        <v>0</v>
      </c>
      <c r="O471" s="2">
        <f>Tabla1[[#This Row],[Adiciones]]+Tabla1[[#This Row],[Valor Secop]]</f>
        <v>76160000</v>
      </c>
      <c r="P471" s="7">
        <f ca="1">((TODAY()-Tabla1[[#This Row],[Fecha Inicio]])/(Tabla1[[#This Row],[Fecha Terminacion
(Final)]]-Tabla1[[#This Row],[Fecha Inicio]]))</f>
        <v>0.50972762645914393</v>
      </c>
      <c r="Q471" t="s">
        <v>150</v>
      </c>
      <c r="R471" t="s">
        <v>151</v>
      </c>
      <c r="S471" t="s">
        <v>18</v>
      </c>
      <c r="T471" t="s">
        <v>19</v>
      </c>
      <c r="U471" t="s">
        <v>2364</v>
      </c>
    </row>
    <row r="472" spans="1:21" x14ac:dyDescent="0.25">
      <c r="A472">
        <v>509</v>
      </c>
      <c r="B472" t="s">
        <v>2365</v>
      </c>
      <c r="C472" t="s">
        <v>2366</v>
      </c>
      <c r="D472" t="s">
        <v>2368</v>
      </c>
      <c r="E472" t="s">
        <v>17</v>
      </c>
      <c r="F472" t="s">
        <v>2367</v>
      </c>
      <c r="G472" s="1">
        <v>45324</v>
      </c>
      <c r="H472" s="1">
        <v>45329</v>
      </c>
      <c r="I472" s="1">
        <v>45586</v>
      </c>
      <c r="J472">
        <v>0</v>
      </c>
      <c r="K472" s="1">
        <f>Tabla1[[#This Row],[Fecha Terminacion
(Inicial)]]+Tabla1[[#This Row],[Prorrogas]]</f>
        <v>45586</v>
      </c>
      <c r="L472" s="2">
        <v>61200000</v>
      </c>
      <c r="M472" s="2">
        <v>7200000</v>
      </c>
      <c r="N472" s="2">
        <v>0</v>
      </c>
      <c r="O472" s="2">
        <f>Tabla1[[#This Row],[Adiciones]]+Tabla1[[#This Row],[Valor Secop]]</f>
        <v>61200000</v>
      </c>
      <c r="P472" s="7">
        <f ca="1">((TODAY()-Tabla1[[#This Row],[Fecha Inicio]])/(Tabla1[[#This Row],[Fecha Terminacion
(Final)]]-Tabla1[[#This Row],[Fecha Inicio]]))</f>
        <v>0.49027237354085601</v>
      </c>
      <c r="Q472" t="s">
        <v>150</v>
      </c>
      <c r="R472" t="s">
        <v>151</v>
      </c>
      <c r="S472" t="s">
        <v>28</v>
      </c>
      <c r="T472" t="s">
        <v>19</v>
      </c>
      <c r="U472" t="s">
        <v>2369</v>
      </c>
    </row>
    <row r="473" spans="1:21" x14ac:dyDescent="0.25">
      <c r="A473">
        <v>510</v>
      </c>
      <c r="B473" t="s">
        <v>2370</v>
      </c>
      <c r="C473" t="s">
        <v>2371</v>
      </c>
      <c r="D473" t="s">
        <v>2373</v>
      </c>
      <c r="E473" t="s">
        <v>139</v>
      </c>
      <c r="F473" t="s">
        <v>2372</v>
      </c>
      <c r="G473" s="1">
        <v>45324</v>
      </c>
      <c r="H473" s="1">
        <v>45328</v>
      </c>
      <c r="I473" s="1">
        <v>45585</v>
      </c>
      <c r="J473">
        <v>0</v>
      </c>
      <c r="K473" s="1">
        <f>Tabla1[[#This Row],[Fecha Terminacion
(Inicial)]]+Tabla1[[#This Row],[Prorrogas]]</f>
        <v>45585</v>
      </c>
      <c r="L473" s="2">
        <v>38104990</v>
      </c>
      <c r="M473" s="2">
        <v>4482940</v>
      </c>
      <c r="N473" s="2">
        <v>0</v>
      </c>
      <c r="O473" s="2">
        <f>Tabla1[[#This Row],[Adiciones]]+Tabla1[[#This Row],[Valor Secop]]</f>
        <v>38104990</v>
      </c>
      <c r="P473" s="7">
        <f ca="1">((TODAY()-Tabla1[[#This Row],[Fecha Inicio]])/(Tabla1[[#This Row],[Fecha Terminacion
(Final)]]-Tabla1[[#This Row],[Fecha Inicio]]))</f>
        <v>0.49416342412451364</v>
      </c>
      <c r="Q473" t="s">
        <v>269</v>
      </c>
      <c r="R473" t="s">
        <v>320</v>
      </c>
      <c r="S473" t="s">
        <v>28</v>
      </c>
      <c r="T473" t="s">
        <v>19</v>
      </c>
      <c r="U473" t="s">
        <v>2374</v>
      </c>
    </row>
    <row r="474" spans="1:21" x14ac:dyDescent="0.25">
      <c r="A474">
        <v>511</v>
      </c>
      <c r="B474" t="s">
        <v>2375</v>
      </c>
      <c r="C474" t="s">
        <v>2376</v>
      </c>
      <c r="D474" t="s">
        <v>2378</v>
      </c>
      <c r="E474" t="s">
        <v>139</v>
      </c>
      <c r="F474" t="s">
        <v>2377</v>
      </c>
      <c r="G474" s="1">
        <v>45324</v>
      </c>
      <c r="H474" s="1">
        <v>45328</v>
      </c>
      <c r="I474" s="1">
        <v>45585</v>
      </c>
      <c r="J474">
        <v>0</v>
      </c>
      <c r="K474" s="1">
        <f>Tabla1[[#This Row],[Fecha Terminacion
(Inicial)]]+Tabla1[[#This Row],[Prorrogas]]</f>
        <v>45585</v>
      </c>
      <c r="L474" s="2">
        <v>34000000</v>
      </c>
      <c r="M474" s="2">
        <v>4000000</v>
      </c>
      <c r="N474" s="2">
        <v>0</v>
      </c>
      <c r="O474" s="2">
        <f>Tabla1[[#This Row],[Adiciones]]+Tabla1[[#This Row],[Valor Secop]]</f>
        <v>34000000</v>
      </c>
      <c r="P474" s="7">
        <f ca="1">((TODAY()-Tabla1[[#This Row],[Fecha Inicio]])/(Tabla1[[#This Row],[Fecha Terminacion
(Final)]]-Tabla1[[#This Row],[Fecha Inicio]]))</f>
        <v>0.49416342412451364</v>
      </c>
      <c r="Q474" t="s">
        <v>269</v>
      </c>
      <c r="R474" t="s">
        <v>320</v>
      </c>
      <c r="S474" t="s">
        <v>18</v>
      </c>
      <c r="T474" t="s">
        <v>19</v>
      </c>
      <c r="U474" t="s">
        <v>2379</v>
      </c>
    </row>
    <row r="475" spans="1:21" x14ac:dyDescent="0.25">
      <c r="A475">
        <v>512</v>
      </c>
      <c r="B475" t="s">
        <v>2380</v>
      </c>
      <c r="C475" t="s">
        <v>2381</v>
      </c>
      <c r="D475" t="s">
        <v>2383</v>
      </c>
      <c r="E475" t="s">
        <v>139</v>
      </c>
      <c r="F475" t="s">
        <v>2382</v>
      </c>
      <c r="G475" s="1">
        <v>45324</v>
      </c>
      <c r="H475" s="1">
        <v>45330</v>
      </c>
      <c r="I475" s="1">
        <v>45587</v>
      </c>
      <c r="J475">
        <v>0</v>
      </c>
      <c r="K475" s="1">
        <f>Tabla1[[#This Row],[Fecha Terminacion
(Inicial)]]+Tabla1[[#This Row],[Prorrogas]]</f>
        <v>45587</v>
      </c>
      <c r="L475" s="2">
        <v>50456000</v>
      </c>
      <c r="M475" s="2">
        <v>5936000</v>
      </c>
      <c r="N475" s="2">
        <v>0</v>
      </c>
      <c r="O475" s="2">
        <f>Tabla1[[#This Row],[Adiciones]]+Tabla1[[#This Row],[Valor Secop]]</f>
        <v>50456000</v>
      </c>
      <c r="P475" s="7">
        <f ca="1">((TODAY()-Tabla1[[#This Row],[Fecha Inicio]])/(Tabla1[[#This Row],[Fecha Terminacion
(Final)]]-Tabla1[[#This Row],[Fecha Inicio]]))</f>
        <v>0.48638132295719844</v>
      </c>
      <c r="Q475" t="s">
        <v>269</v>
      </c>
      <c r="R475" t="s">
        <v>320</v>
      </c>
      <c r="S475" t="s">
        <v>28</v>
      </c>
      <c r="T475" t="s">
        <v>19</v>
      </c>
      <c r="U475" t="s">
        <v>2384</v>
      </c>
    </row>
    <row r="476" spans="1:21" x14ac:dyDescent="0.25">
      <c r="A476">
        <v>513</v>
      </c>
      <c r="B476" t="s">
        <v>2385</v>
      </c>
      <c r="C476" t="s">
        <v>2386</v>
      </c>
      <c r="D476" t="s">
        <v>2388</v>
      </c>
      <c r="E476" t="s">
        <v>139</v>
      </c>
      <c r="F476" t="s">
        <v>2387</v>
      </c>
      <c r="G476" s="1">
        <v>45324</v>
      </c>
      <c r="H476" s="1">
        <v>45328</v>
      </c>
      <c r="I476" s="1">
        <v>45585</v>
      </c>
      <c r="J476">
        <v>0</v>
      </c>
      <c r="K476" s="1">
        <f>Tabla1[[#This Row],[Fecha Terminacion
(Inicial)]]+Tabla1[[#This Row],[Prorrogas]]</f>
        <v>45585</v>
      </c>
      <c r="L476" s="2">
        <v>43792000</v>
      </c>
      <c r="M476" s="2">
        <v>5152000</v>
      </c>
      <c r="N476" s="2">
        <v>0</v>
      </c>
      <c r="O476" s="2">
        <f>Tabla1[[#This Row],[Adiciones]]+Tabla1[[#This Row],[Valor Secop]]</f>
        <v>43792000</v>
      </c>
      <c r="P476" s="7">
        <f ca="1">((TODAY()-Tabla1[[#This Row],[Fecha Inicio]])/(Tabla1[[#This Row],[Fecha Terminacion
(Final)]]-Tabla1[[#This Row],[Fecha Inicio]]))</f>
        <v>0.49416342412451364</v>
      </c>
      <c r="Q476" t="s">
        <v>269</v>
      </c>
      <c r="R476" t="s">
        <v>320</v>
      </c>
      <c r="S476" t="s">
        <v>18</v>
      </c>
      <c r="T476" t="s">
        <v>19</v>
      </c>
      <c r="U476" t="s">
        <v>2389</v>
      </c>
    </row>
    <row r="477" spans="1:21" x14ac:dyDescent="0.25">
      <c r="A477">
        <v>514</v>
      </c>
      <c r="B477" t="s">
        <v>2390</v>
      </c>
      <c r="C477" t="s">
        <v>2391</v>
      </c>
      <c r="D477" t="s">
        <v>2393</v>
      </c>
      <c r="E477" t="s">
        <v>17</v>
      </c>
      <c r="F477" t="s">
        <v>2392</v>
      </c>
      <c r="G477" s="1">
        <v>45329</v>
      </c>
      <c r="H477" s="1">
        <v>45331</v>
      </c>
      <c r="I477" s="1">
        <v>45588</v>
      </c>
      <c r="J477">
        <v>0</v>
      </c>
      <c r="K477" s="1">
        <f>Tabla1[[#This Row],[Fecha Terminacion
(Inicial)]]+Tabla1[[#This Row],[Prorrogas]]</f>
        <v>45588</v>
      </c>
      <c r="L477" s="2">
        <v>54825000</v>
      </c>
      <c r="M477" s="2">
        <v>6450000</v>
      </c>
      <c r="N477" s="2">
        <v>0</v>
      </c>
      <c r="O477" s="2">
        <f>Tabla1[[#This Row],[Adiciones]]+Tabla1[[#This Row],[Valor Secop]]</f>
        <v>54825000</v>
      </c>
      <c r="P477" s="7">
        <f ca="1">((TODAY()-Tabla1[[#This Row],[Fecha Inicio]])/(Tabla1[[#This Row],[Fecha Terminacion
(Final)]]-Tabla1[[#This Row],[Fecha Inicio]]))</f>
        <v>0.48249027237354086</v>
      </c>
      <c r="Q477" t="s">
        <v>26</v>
      </c>
      <c r="R477" t="s">
        <v>610</v>
      </c>
      <c r="S477" t="s">
        <v>28</v>
      </c>
      <c r="T477" t="s">
        <v>19</v>
      </c>
      <c r="U477" t="s">
        <v>2394</v>
      </c>
    </row>
    <row r="478" spans="1:21" x14ac:dyDescent="0.25">
      <c r="A478">
        <v>515</v>
      </c>
      <c r="B478" t="s">
        <v>2395</v>
      </c>
      <c r="C478" t="s">
        <v>2396</v>
      </c>
      <c r="D478" t="s">
        <v>2398</v>
      </c>
      <c r="E478" t="s">
        <v>17</v>
      </c>
      <c r="F478" t="s">
        <v>2397</v>
      </c>
      <c r="G478" s="1">
        <v>45329</v>
      </c>
      <c r="H478" s="1">
        <v>45331</v>
      </c>
      <c r="I478" s="1">
        <v>45588</v>
      </c>
      <c r="J478">
        <v>0</v>
      </c>
      <c r="K478" s="1">
        <f>Tabla1[[#This Row],[Fecha Terminacion
(Inicial)]]+Tabla1[[#This Row],[Prorrogas]]</f>
        <v>45588</v>
      </c>
      <c r="L478" s="2">
        <v>54825000</v>
      </c>
      <c r="M478" s="2">
        <v>6450000</v>
      </c>
      <c r="N478" s="2">
        <v>0</v>
      </c>
      <c r="O478" s="2">
        <f>Tabla1[[#This Row],[Adiciones]]+Tabla1[[#This Row],[Valor Secop]]</f>
        <v>54825000</v>
      </c>
      <c r="P478" s="7">
        <f ca="1">((TODAY()-Tabla1[[#This Row],[Fecha Inicio]])/(Tabla1[[#This Row],[Fecha Terminacion
(Final)]]-Tabla1[[#This Row],[Fecha Inicio]]))</f>
        <v>0.48249027237354086</v>
      </c>
      <c r="Q478" t="s">
        <v>26</v>
      </c>
      <c r="R478" t="s">
        <v>610</v>
      </c>
      <c r="S478" t="s">
        <v>28</v>
      </c>
      <c r="T478" t="s">
        <v>19</v>
      </c>
      <c r="U478" t="s">
        <v>2399</v>
      </c>
    </row>
    <row r="479" spans="1:21" x14ac:dyDescent="0.25">
      <c r="A479">
        <v>516</v>
      </c>
      <c r="B479" t="s">
        <v>2400</v>
      </c>
      <c r="C479" t="s">
        <v>2401</v>
      </c>
      <c r="D479" t="s">
        <v>2403</v>
      </c>
      <c r="E479" t="s">
        <v>17</v>
      </c>
      <c r="F479" t="s">
        <v>2402</v>
      </c>
      <c r="G479" s="1">
        <v>45329</v>
      </c>
      <c r="H479" s="1">
        <v>45331</v>
      </c>
      <c r="I479" s="1">
        <v>45588</v>
      </c>
      <c r="J479">
        <v>0</v>
      </c>
      <c r="K479" s="1">
        <f>Tabla1[[#This Row],[Fecha Terminacion
(Inicial)]]+Tabla1[[#This Row],[Prorrogas]]</f>
        <v>45588</v>
      </c>
      <c r="L479" s="2">
        <v>72250000</v>
      </c>
      <c r="M479" s="2">
        <v>8500000</v>
      </c>
      <c r="N479" s="2">
        <v>0</v>
      </c>
      <c r="O479" s="2">
        <f>Tabla1[[#This Row],[Adiciones]]+Tabla1[[#This Row],[Valor Secop]]</f>
        <v>72250000</v>
      </c>
      <c r="P479" s="7">
        <f ca="1">((TODAY()-Tabla1[[#This Row],[Fecha Inicio]])/(Tabla1[[#This Row],[Fecha Terminacion
(Final)]]-Tabla1[[#This Row],[Fecha Inicio]]))</f>
        <v>0.48249027237354086</v>
      </c>
      <c r="Q479" t="s">
        <v>26</v>
      </c>
      <c r="R479" t="s">
        <v>610</v>
      </c>
      <c r="S479" t="s">
        <v>28</v>
      </c>
      <c r="T479" t="s">
        <v>19</v>
      </c>
      <c r="U479" t="s">
        <v>2404</v>
      </c>
    </row>
    <row r="480" spans="1:21" x14ac:dyDescent="0.25">
      <c r="A480">
        <v>517</v>
      </c>
      <c r="B480" t="s">
        <v>2405</v>
      </c>
      <c r="C480" t="s">
        <v>2406</v>
      </c>
      <c r="D480" t="s">
        <v>2408</v>
      </c>
      <c r="E480" t="s">
        <v>17</v>
      </c>
      <c r="F480" t="s">
        <v>2407</v>
      </c>
      <c r="G480" s="1">
        <v>45324</v>
      </c>
      <c r="H480" s="1">
        <v>45325</v>
      </c>
      <c r="I480" s="1">
        <v>45567</v>
      </c>
      <c r="J480">
        <v>0</v>
      </c>
      <c r="K480" s="1">
        <f>Tabla1[[#This Row],[Fecha Terminacion
(Inicial)]]+Tabla1[[#This Row],[Prorrogas]]</f>
        <v>45567</v>
      </c>
      <c r="L480" s="2">
        <v>76160000</v>
      </c>
      <c r="M480" s="2">
        <v>9520000</v>
      </c>
      <c r="N480" s="2">
        <v>0</v>
      </c>
      <c r="O480" s="2">
        <f>Tabla1[[#This Row],[Adiciones]]+Tabla1[[#This Row],[Valor Secop]]</f>
        <v>76160000</v>
      </c>
      <c r="P480" s="7">
        <f ca="1">((TODAY()-Tabla1[[#This Row],[Fecha Inicio]])/(Tabla1[[#This Row],[Fecha Terminacion
(Final)]]-Tabla1[[#This Row],[Fecha Inicio]]))</f>
        <v>0.53719008264462809</v>
      </c>
      <c r="Q480" t="s">
        <v>258</v>
      </c>
      <c r="R480" t="s">
        <v>258</v>
      </c>
      <c r="S480" t="s">
        <v>28</v>
      </c>
      <c r="T480" t="s">
        <v>19</v>
      </c>
      <c r="U480" t="s">
        <v>2409</v>
      </c>
    </row>
    <row r="481" spans="1:21" x14ac:dyDescent="0.25">
      <c r="A481">
        <v>518</v>
      </c>
      <c r="B481" t="s">
        <v>2410</v>
      </c>
      <c r="C481" t="s">
        <v>2411</v>
      </c>
      <c r="D481" t="s">
        <v>2413</v>
      </c>
      <c r="E481" t="s">
        <v>17</v>
      </c>
      <c r="F481" t="s">
        <v>2412</v>
      </c>
      <c r="G481" s="1">
        <v>45329</v>
      </c>
      <c r="H481" s="1">
        <v>45330</v>
      </c>
      <c r="I481" s="1">
        <v>45587</v>
      </c>
      <c r="J481">
        <v>0</v>
      </c>
      <c r="K481" s="1">
        <f>Tabla1[[#This Row],[Fecha Terminacion
(Inicial)]]+Tabla1[[#This Row],[Prorrogas]]</f>
        <v>45587</v>
      </c>
      <c r="L481" s="2">
        <v>39984000</v>
      </c>
      <c r="M481" s="2">
        <v>4704000</v>
      </c>
      <c r="N481" s="2">
        <v>0</v>
      </c>
      <c r="O481" s="2">
        <f>Tabla1[[#This Row],[Adiciones]]+Tabla1[[#This Row],[Valor Secop]]</f>
        <v>39984000</v>
      </c>
      <c r="P481" s="7">
        <f ca="1">((TODAY()-Tabla1[[#This Row],[Fecha Inicio]])/(Tabla1[[#This Row],[Fecha Terminacion
(Final)]]-Tabla1[[#This Row],[Fecha Inicio]]))</f>
        <v>0.48638132295719844</v>
      </c>
      <c r="Q481" t="s">
        <v>150</v>
      </c>
      <c r="R481" t="s">
        <v>151</v>
      </c>
      <c r="S481" t="s">
        <v>18</v>
      </c>
      <c r="T481" t="s">
        <v>19</v>
      </c>
      <c r="U481" t="s">
        <v>2414</v>
      </c>
    </row>
    <row r="482" spans="1:21" x14ac:dyDescent="0.25">
      <c r="A482">
        <v>519</v>
      </c>
      <c r="B482" t="s">
        <v>2415</v>
      </c>
      <c r="C482" t="s">
        <v>2416</v>
      </c>
      <c r="D482" t="s">
        <v>2418</v>
      </c>
      <c r="E482" t="s">
        <v>17</v>
      </c>
      <c r="F482" t="s">
        <v>2417</v>
      </c>
      <c r="G482" s="1">
        <v>45324</v>
      </c>
      <c r="H482" s="1">
        <v>45325</v>
      </c>
      <c r="I482" s="1">
        <v>45567</v>
      </c>
      <c r="J482">
        <v>0</v>
      </c>
      <c r="K482" s="1">
        <f>Tabla1[[#This Row],[Fecha Terminacion
(Inicial)]]+Tabla1[[#This Row],[Prorrogas]]</f>
        <v>45567</v>
      </c>
      <c r="L482" s="2">
        <v>89600000</v>
      </c>
      <c r="M482" s="2">
        <v>11200000</v>
      </c>
      <c r="N482" s="2">
        <v>0</v>
      </c>
      <c r="O482" s="2">
        <f>Tabla1[[#This Row],[Adiciones]]+Tabla1[[#This Row],[Valor Secop]]</f>
        <v>89600000</v>
      </c>
      <c r="P482" s="7">
        <f ca="1">((TODAY()-Tabla1[[#This Row],[Fecha Inicio]])/(Tabla1[[#This Row],[Fecha Terminacion
(Final)]]-Tabla1[[#This Row],[Fecha Inicio]]))</f>
        <v>0.53719008264462809</v>
      </c>
      <c r="Q482" t="s">
        <v>258</v>
      </c>
      <c r="R482" t="s">
        <v>258</v>
      </c>
      <c r="S482" t="s">
        <v>18</v>
      </c>
      <c r="T482" t="s">
        <v>19</v>
      </c>
      <c r="U482" t="s">
        <v>2419</v>
      </c>
    </row>
    <row r="483" spans="1:21" x14ac:dyDescent="0.25">
      <c r="A483">
        <v>520</v>
      </c>
      <c r="B483" t="s">
        <v>2420</v>
      </c>
      <c r="C483" t="s">
        <v>2421</v>
      </c>
      <c r="D483" t="s">
        <v>2423</v>
      </c>
      <c r="E483" t="s">
        <v>17</v>
      </c>
      <c r="F483" t="s">
        <v>2422</v>
      </c>
      <c r="G483" s="1">
        <v>45324</v>
      </c>
      <c r="H483" s="1">
        <v>45328</v>
      </c>
      <c r="I483" s="1">
        <v>45570</v>
      </c>
      <c r="J483">
        <v>0</v>
      </c>
      <c r="K483" s="1">
        <f>Tabla1[[#This Row],[Fecha Terminacion
(Inicial)]]+Tabla1[[#This Row],[Prorrogas]]</f>
        <v>45570</v>
      </c>
      <c r="L483" s="2">
        <v>41243016</v>
      </c>
      <c r="M483" s="2">
        <v>5155377</v>
      </c>
      <c r="N483" s="2">
        <v>0</v>
      </c>
      <c r="O483" s="2">
        <f>Tabla1[[#This Row],[Adiciones]]+Tabla1[[#This Row],[Valor Secop]]</f>
        <v>41243016</v>
      </c>
      <c r="P483" s="7">
        <f ca="1">((TODAY()-Tabla1[[#This Row],[Fecha Inicio]])/(Tabla1[[#This Row],[Fecha Terminacion
(Final)]]-Tabla1[[#This Row],[Fecha Inicio]]))</f>
        <v>0.52479338842975209</v>
      </c>
      <c r="Q483" t="s">
        <v>15</v>
      </c>
      <c r="R483" t="s">
        <v>524</v>
      </c>
      <c r="S483" t="s">
        <v>18</v>
      </c>
      <c r="T483" t="s">
        <v>19</v>
      </c>
      <c r="U483" t="s">
        <v>2424</v>
      </c>
    </row>
    <row r="484" spans="1:21" x14ac:dyDescent="0.25">
      <c r="A484">
        <v>521</v>
      </c>
      <c r="B484" t="s">
        <v>2425</v>
      </c>
      <c r="C484" t="s">
        <v>2426</v>
      </c>
      <c r="D484" t="s">
        <v>2428</v>
      </c>
      <c r="E484" t="s">
        <v>17</v>
      </c>
      <c r="F484" t="s">
        <v>2427</v>
      </c>
      <c r="G484" s="1">
        <v>45323</v>
      </c>
      <c r="H484" s="1">
        <v>45324</v>
      </c>
      <c r="I484" s="1">
        <v>45597</v>
      </c>
      <c r="J484">
        <v>0</v>
      </c>
      <c r="K484" s="1">
        <f>Tabla1[[#This Row],[Fecha Terminacion
(Inicial)]]+Tabla1[[#This Row],[Prorrogas]]</f>
        <v>45597</v>
      </c>
      <c r="L484" s="2">
        <v>43344000</v>
      </c>
      <c r="M484" s="2">
        <v>10000000</v>
      </c>
      <c r="N484" s="2">
        <v>0</v>
      </c>
      <c r="O484" s="2">
        <f>Tabla1[[#This Row],[Adiciones]]+Tabla1[[#This Row],[Valor Secop]]</f>
        <v>43344000</v>
      </c>
      <c r="P484" s="7">
        <f ca="1">((TODAY()-Tabla1[[#This Row],[Fecha Inicio]])/(Tabla1[[#This Row],[Fecha Terminacion
(Final)]]-Tabla1[[#This Row],[Fecha Inicio]]))</f>
        <v>0.47985347985347987</v>
      </c>
      <c r="Q484" t="s">
        <v>851</v>
      </c>
      <c r="R484" t="s">
        <v>851</v>
      </c>
      <c r="S484" t="s">
        <v>28</v>
      </c>
      <c r="T484" t="s">
        <v>19</v>
      </c>
      <c r="U484" t="s">
        <v>2429</v>
      </c>
    </row>
    <row r="485" spans="1:21" x14ac:dyDescent="0.25">
      <c r="A485">
        <v>522</v>
      </c>
      <c r="B485" t="s">
        <v>2430</v>
      </c>
      <c r="C485" t="s">
        <v>2431</v>
      </c>
      <c r="D485" t="s">
        <v>2433</v>
      </c>
      <c r="E485" t="s">
        <v>17</v>
      </c>
      <c r="F485" t="s">
        <v>2432</v>
      </c>
      <c r="G485" s="1">
        <v>45324</v>
      </c>
      <c r="H485" s="1">
        <v>45328</v>
      </c>
      <c r="I485" s="1">
        <v>45585</v>
      </c>
      <c r="J485">
        <v>0</v>
      </c>
      <c r="K485" s="1">
        <f>Tabla1[[#This Row],[Fecha Terminacion
(Inicial)]]+Tabla1[[#This Row],[Prorrogas]]</f>
        <v>45585</v>
      </c>
      <c r="L485" s="2">
        <v>66640000</v>
      </c>
      <c r="M485" s="2">
        <v>7840000</v>
      </c>
      <c r="N485" s="2">
        <v>0</v>
      </c>
      <c r="O485" s="2">
        <f>Tabla1[[#This Row],[Adiciones]]+Tabla1[[#This Row],[Valor Secop]]</f>
        <v>66640000</v>
      </c>
      <c r="P485" s="7">
        <f ca="1">((TODAY()-Tabla1[[#This Row],[Fecha Inicio]])/(Tabla1[[#This Row],[Fecha Terminacion
(Final)]]-Tabla1[[#This Row],[Fecha Inicio]]))</f>
        <v>0.49416342412451364</v>
      </c>
      <c r="Q485" t="s">
        <v>150</v>
      </c>
      <c r="R485" t="s">
        <v>151</v>
      </c>
      <c r="S485" t="s">
        <v>28</v>
      </c>
      <c r="T485" t="s">
        <v>19</v>
      </c>
      <c r="U485" t="s">
        <v>2434</v>
      </c>
    </row>
    <row r="486" spans="1:21" x14ac:dyDescent="0.25">
      <c r="A486">
        <v>523</v>
      </c>
      <c r="B486" t="s">
        <v>2435</v>
      </c>
      <c r="C486" t="s">
        <v>2436</v>
      </c>
      <c r="D486" t="s">
        <v>2438</v>
      </c>
      <c r="E486" t="s">
        <v>17</v>
      </c>
      <c r="F486" t="s">
        <v>2437</v>
      </c>
      <c r="G486" s="1">
        <v>45327</v>
      </c>
      <c r="H486" s="1">
        <v>45328</v>
      </c>
      <c r="I486" s="1">
        <v>45601</v>
      </c>
      <c r="J486">
        <v>0</v>
      </c>
      <c r="K486" s="1">
        <f>Tabla1[[#This Row],[Fecha Terminacion
(Inicial)]]+Tabla1[[#This Row],[Prorrogas]]</f>
        <v>45601</v>
      </c>
      <c r="L486" s="2">
        <v>114984000</v>
      </c>
      <c r="M486" s="2">
        <v>12776000</v>
      </c>
      <c r="N486" s="2">
        <v>0</v>
      </c>
      <c r="O486" s="2">
        <f>Tabla1[[#This Row],[Adiciones]]+Tabla1[[#This Row],[Valor Secop]]</f>
        <v>114984000</v>
      </c>
      <c r="P486" s="7">
        <f ca="1">((TODAY()-Tabla1[[#This Row],[Fecha Inicio]])/(Tabla1[[#This Row],[Fecha Terminacion
(Final)]]-Tabla1[[#This Row],[Fecha Inicio]]))</f>
        <v>0.46520146520146521</v>
      </c>
      <c r="Q486" t="s">
        <v>851</v>
      </c>
      <c r="R486" t="s">
        <v>851</v>
      </c>
      <c r="S486" t="s">
        <v>28</v>
      </c>
      <c r="T486" t="s">
        <v>19</v>
      </c>
      <c r="U486" t="s">
        <v>2439</v>
      </c>
    </row>
    <row r="487" spans="1:21" x14ac:dyDescent="0.25">
      <c r="A487">
        <v>524</v>
      </c>
      <c r="B487" t="s">
        <v>2440</v>
      </c>
      <c r="C487" t="s">
        <v>2441</v>
      </c>
      <c r="D487" t="s">
        <v>2443</v>
      </c>
      <c r="E487" t="s">
        <v>17</v>
      </c>
      <c r="F487" t="s">
        <v>2442</v>
      </c>
      <c r="G487" s="1">
        <v>45324</v>
      </c>
      <c r="H487" s="1">
        <v>45327</v>
      </c>
      <c r="I487" s="1">
        <v>45584</v>
      </c>
      <c r="J487">
        <v>0</v>
      </c>
      <c r="K487" s="1">
        <f>Tabla1[[#This Row],[Fecha Terminacion
(Inicial)]]+Tabla1[[#This Row],[Prorrogas]]</f>
        <v>45584</v>
      </c>
      <c r="L487" s="2">
        <v>76160000</v>
      </c>
      <c r="M487" s="2">
        <v>8960000</v>
      </c>
      <c r="N487" s="2">
        <v>0</v>
      </c>
      <c r="O487" s="2">
        <f>Tabla1[[#This Row],[Adiciones]]+Tabla1[[#This Row],[Valor Secop]]</f>
        <v>76160000</v>
      </c>
      <c r="P487" s="7">
        <f ca="1">((TODAY()-Tabla1[[#This Row],[Fecha Inicio]])/(Tabla1[[#This Row],[Fecha Terminacion
(Final)]]-Tabla1[[#This Row],[Fecha Inicio]]))</f>
        <v>0.49805447470817121</v>
      </c>
      <c r="Q487" t="s">
        <v>150</v>
      </c>
      <c r="R487" t="s">
        <v>151</v>
      </c>
      <c r="S487" t="s">
        <v>28</v>
      </c>
      <c r="T487" t="s">
        <v>19</v>
      </c>
      <c r="U487" t="s">
        <v>2444</v>
      </c>
    </row>
    <row r="488" spans="1:21" x14ac:dyDescent="0.25">
      <c r="A488">
        <v>525</v>
      </c>
      <c r="B488" t="s">
        <v>2445</v>
      </c>
      <c r="C488" t="s">
        <v>2446</v>
      </c>
      <c r="D488" t="s">
        <v>2448</v>
      </c>
      <c r="E488" t="s">
        <v>17</v>
      </c>
      <c r="F488" t="s">
        <v>2447</v>
      </c>
      <c r="G488" s="1">
        <v>45323</v>
      </c>
      <c r="H488" s="1">
        <v>45324</v>
      </c>
      <c r="I488" s="1">
        <v>45597</v>
      </c>
      <c r="J488">
        <v>0</v>
      </c>
      <c r="K488" s="1">
        <f>Tabla1[[#This Row],[Fecha Terminacion
(Inicial)]]+Tabla1[[#This Row],[Prorrogas]]</f>
        <v>45597</v>
      </c>
      <c r="L488" s="2">
        <v>90720000</v>
      </c>
      <c r="M488" s="2">
        <v>10080000</v>
      </c>
      <c r="N488" s="2">
        <v>0</v>
      </c>
      <c r="O488" s="2">
        <f>Tabla1[[#This Row],[Adiciones]]+Tabla1[[#This Row],[Valor Secop]]</f>
        <v>90720000</v>
      </c>
      <c r="P488" s="7">
        <f ca="1">((TODAY()-Tabla1[[#This Row],[Fecha Inicio]])/(Tabla1[[#This Row],[Fecha Terminacion
(Final)]]-Tabla1[[#This Row],[Fecha Inicio]]))</f>
        <v>0.47985347985347987</v>
      </c>
      <c r="Q488" t="s">
        <v>851</v>
      </c>
      <c r="R488" t="s">
        <v>851</v>
      </c>
      <c r="S488" t="s">
        <v>18</v>
      </c>
      <c r="T488" t="s">
        <v>19</v>
      </c>
      <c r="U488" t="s">
        <v>2449</v>
      </c>
    </row>
    <row r="489" spans="1:21" x14ac:dyDescent="0.25">
      <c r="A489">
        <v>526</v>
      </c>
      <c r="B489" t="s">
        <v>2450</v>
      </c>
      <c r="C489" t="s">
        <v>2451</v>
      </c>
      <c r="D489" t="s">
        <v>2453</v>
      </c>
      <c r="E489" t="s">
        <v>200</v>
      </c>
      <c r="F489" t="s">
        <v>2452</v>
      </c>
      <c r="G489" s="1">
        <v>45324</v>
      </c>
      <c r="H489" s="1">
        <v>45327</v>
      </c>
      <c r="I489" s="1">
        <v>45584</v>
      </c>
      <c r="J489">
        <v>0</v>
      </c>
      <c r="K489" s="1">
        <f>Tabla1[[#This Row],[Fecha Terminacion
(Inicial)]]+Tabla1[[#This Row],[Prorrogas]]</f>
        <v>45584</v>
      </c>
      <c r="L489" s="2">
        <v>76160000</v>
      </c>
      <c r="M489" s="2">
        <v>8960000</v>
      </c>
      <c r="N489" s="2">
        <v>0</v>
      </c>
      <c r="O489" s="2">
        <f>Tabla1[[#This Row],[Adiciones]]+Tabla1[[#This Row],[Valor Secop]]</f>
        <v>76160000</v>
      </c>
      <c r="P489" s="7">
        <f ca="1">((TODAY()-Tabla1[[#This Row],[Fecha Inicio]])/(Tabla1[[#This Row],[Fecha Terminacion
(Final)]]-Tabla1[[#This Row],[Fecha Inicio]]))</f>
        <v>0.49805447470817121</v>
      </c>
      <c r="Q489" t="s">
        <v>150</v>
      </c>
      <c r="R489" t="s">
        <v>151</v>
      </c>
      <c r="S489" t="s">
        <v>18</v>
      </c>
      <c r="T489" t="s">
        <v>19</v>
      </c>
      <c r="U489" t="s">
        <v>2454</v>
      </c>
    </row>
    <row r="490" spans="1:21" x14ac:dyDescent="0.25">
      <c r="A490">
        <v>527</v>
      </c>
      <c r="B490" t="s">
        <v>2455</v>
      </c>
      <c r="C490" t="s">
        <v>2456</v>
      </c>
      <c r="D490" t="s">
        <v>2458</v>
      </c>
      <c r="E490" t="s">
        <v>17</v>
      </c>
      <c r="F490" t="s">
        <v>2457</v>
      </c>
      <c r="G490" s="1">
        <v>45324</v>
      </c>
      <c r="H490" s="1">
        <v>45324</v>
      </c>
      <c r="I490" s="1">
        <v>45597</v>
      </c>
      <c r="J490">
        <v>0</v>
      </c>
      <c r="K490" s="1">
        <f>Tabla1[[#This Row],[Fecha Terminacion
(Inicial)]]+Tabla1[[#This Row],[Prorrogas]]</f>
        <v>45597</v>
      </c>
      <c r="L490" s="2">
        <v>90000000</v>
      </c>
      <c r="M490" s="2">
        <v>10000000</v>
      </c>
      <c r="N490" s="2">
        <v>0</v>
      </c>
      <c r="O490" s="2">
        <f>Tabla1[[#This Row],[Adiciones]]+Tabla1[[#This Row],[Valor Secop]]</f>
        <v>90000000</v>
      </c>
      <c r="P490" s="7">
        <f ca="1">((TODAY()-Tabla1[[#This Row],[Fecha Inicio]])/(Tabla1[[#This Row],[Fecha Terminacion
(Final)]]-Tabla1[[#This Row],[Fecha Inicio]]))</f>
        <v>0.47985347985347987</v>
      </c>
      <c r="Q490" t="s">
        <v>851</v>
      </c>
      <c r="R490" t="s">
        <v>851</v>
      </c>
      <c r="S490" t="s">
        <v>18</v>
      </c>
      <c r="T490" t="s">
        <v>19</v>
      </c>
      <c r="U490" t="s">
        <v>2459</v>
      </c>
    </row>
    <row r="491" spans="1:21" x14ac:dyDescent="0.25">
      <c r="A491">
        <v>528</v>
      </c>
      <c r="B491" t="s">
        <v>2460</v>
      </c>
      <c r="C491" t="s">
        <v>2461</v>
      </c>
      <c r="D491" t="s">
        <v>2463</v>
      </c>
      <c r="E491" t="s">
        <v>17</v>
      </c>
      <c r="F491" t="s">
        <v>2462</v>
      </c>
      <c r="G491" s="1">
        <v>45328</v>
      </c>
      <c r="H491" s="1">
        <v>45328</v>
      </c>
      <c r="I491" s="1">
        <v>45601</v>
      </c>
      <c r="J491">
        <v>0</v>
      </c>
      <c r="K491" s="1">
        <f>Tabla1[[#This Row],[Fecha Terminacion
(Inicial)]]+Tabla1[[#This Row],[Prorrogas]]</f>
        <v>45601</v>
      </c>
      <c r="L491" s="2">
        <v>55440000</v>
      </c>
      <c r="M491" s="2">
        <v>6160000</v>
      </c>
      <c r="N491" s="2">
        <v>0</v>
      </c>
      <c r="O491" s="2">
        <f>Tabla1[[#This Row],[Adiciones]]+Tabla1[[#This Row],[Valor Secop]]</f>
        <v>55440000</v>
      </c>
      <c r="P491" s="7">
        <f ca="1">((TODAY()-Tabla1[[#This Row],[Fecha Inicio]])/(Tabla1[[#This Row],[Fecha Terminacion
(Final)]]-Tabla1[[#This Row],[Fecha Inicio]]))</f>
        <v>0.46520146520146521</v>
      </c>
      <c r="Q491" t="s">
        <v>851</v>
      </c>
      <c r="R491" t="s">
        <v>851</v>
      </c>
      <c r="S491" t="s">
        <v>18</v>
      </c>
      <c r="T491" t="s">
        <v>19</v>
      </c>
      <c r="U491" t="s">
        <v>2464</v>
      </c>
    </row>
    <row r="492" spans="1:21" x14ac:dyDescent="0.25">
      <c r="A492">
        <v>529</v>
      </c>
      <c r="B492" t="s">
        <v>2465</v>
      </c>
      <c r="C492" t="s">
        <v>2466</v>
      </c>
      <c r="D492" t="s">
        <v>2468</v>
      </c>
      <c r="E492" t="s">
        <v>17</v>
      </c>
      <c r="F492" t="s">
        <v>2467</v>
      </c>
      <c r="G492" s="1">
        <v>45327</v>
      </c>
      <c r="H492" s="1">
        <v>45328</v>
      </c>
      <c r="I492" s="1">
        <v>45601</v>
      </c>
      <c r="J492">
        <v>0</v>
      </c>
      <c r="K492" s="1">
        <f>Tabla1[[#This Row],[Fecha Terminacion
(Inicial)]]+Tabla1[[#This Row],[Prorrogas]]</f>
        <v>45601</v>
      </c>
      <c r="L492" s="2">
        <v>90720000</v>
      </c>
      <c r="M492" s="2">
        <v>10080000</v>
      </c>
      <c r="N492" s="2">
        <v>0</v>
      </c>
      <c r="O492" s="2">
        <f>Tabla1[[#This Row],[Adiciones]]+Tabla1[[#This Row],[Valor Secop]]</f>
        <v>90720000</v>
      </c>
      <c r="P492" s="7">
        <f ca="1">((TODAY()-Tabla1[[#This Row],[Fecha Inicio]])/(Tabla1[[#This Row],[Fecha Terminacion
(Final)]]-Tabla1[[#This Row],[Fecha Inicio]]))</f>
        <v>0.46520146520146521</v>
      </c>
      <c r="Q492" t="s">
        <v>851</v>
      </c>
      <c r="R492" t="s">
        <v>851</v>
      </c>
      <c r="S492" t="s">
        <v>18</v>
      </c>
      <c r="T492" t="s">
        <v>19</v>
      </c>
      <c r="U492" t="s">
        <v>2469</v>
      </c>
    </row>
    <row r="493" spans="1:21" x14ac:dyDescent="0.25">
      <c r="A493">
        <v>530</v>
      </c>
      <c r="B493" t="s">
        <v>2470</v>
      </c>
      <c r="C493" t="s">
        <v>2471</v>
      </c>
      <c r="D493" t="s">
        <v>2473</v>
      </c>
      <c r="E493" t="s">
        <v>17</v>
      </c>
      <c r="F493" t="s">
        <v>2472</v>
      </c>
      <c r="G493" s="1">
        <v>45324</v>
      </c>
      <c r="H493" s="1">
        <v>45327</v>
      </c>
      <c r="I493" s="1">
        <v>45584</v>
      </c>
      <c r="J493">
        <v>0</v>
      </c>
      <c r="K493" s="1">
        <f>Tabla1[[#This Row],[Fecha Terminacion
(Inicial)]]+Tabla1[[#This Row],[Prorrogas]]</f>
        <v>45584</v>
      </c>
      <c r="L493" s="2">
        <v>79560000</v>
      </c>
      <c r="M493" s="2">
        <v>9360000</v>
      </c>
      <c r="N493" s="2">
        <v>0</v>
      </c>
      <c r="O493" s="2">
        <f>Tabla1[[#This Row],[Adiciones]]+Tabla1[[#This Row],[Valor Secop]]</f>
        <v>79560000</v>
      </c>
      <c r="P493" s="7">
        <f ca="1">((TODAY()-Tabla1[[#This Row],[Fecha Inicio]])/(Tabla1[[#This Row],[Fecha Terminacion
(Final)]]-Tabla1[[#This Row],[Fecha Inicio]]))</f>
        <v>0.49805447470817121</v>
      </c>
      <c r="Q493" t="s">
        <v>448</v>
      </c>
      <c r="R493" t="s">
        <v>449</v>
      </c>
      <c r="S493" t="s">
        <v>18</v>
      </c>
      <c r="T493" t="s">
        <v>19</v>
      </c>
      <c r="U493" t="s">
        <v>2474</v>
      </c>
    </row>
    <row r="494" spans="1:21" x14ac:dyDescent="0.25">
      <c r="A494">
        <v>531</v>
      </c>
      <c r="B494" t="s">
        <v>2475</v>
      </c>
      <c r="C494" t="s">
        <v>2476</v>
      </c>
      <c r="D494" t="s">
        <v>2478</v>
      </c>
      <c r="E494" t="s">
        <v>17</v>
      </c>
      <c r="F494" t="s">
        <v>2477</v>
      </c>
      <c r="G494" s="1">
        <v>45324</v>
      </c>
      <c r="H494" s="1">
        <v>45327</v>
      </c>
      <c r="I494" s="1">
        <v>45584</v>
      </c>
      <c r="J494">
        <v>0</v>
      </c>
      <c r="K494" s="1">
        <f>Tabla1[[#This Row],[Fecha Terminacion
(Inicial)]]+Tabla1[[#This Row],[Prorrogas]]</f>
        <v>45584</v>
      </c>
      <c r="L494" s="2">
        <v>76160000</v>
      </c>
      <c r="M494" s="2">
        <v>8960000</v>
      </c>
      <c r="N494" s="2">
        <v>0</v>
      </c>
      <c r="O494" s="2">
        <f>Tabla1[[#This Row],[Adiciones]]+Tabla1[[#This Row],[Valor Secop]]</f>
        <v>76160000</v>
      </c>
      <c r="P494" s="7">
        <f ca="1">((TODAY()-Tabla1[[#This Row],[Fecha Inicio]])/(Tabla1[[#This Row],[Fecha Terminacion
(Final)]]-Tabla1[[#This Row],[Fecha Inicio]]))</f>
        <v>0.49805447470817121</v>
      </c>
      <c r="Q494" t="s">
        <v>150</v>
      </c>
      <c r="R494" t="s">
        <v>151</v>
      </c>
      <c r="S494" t="s">
        <v>18</v>
      </c>
      <c r="T494" t="s">
        <v>19</v>
      </c>
      <c r="U494" t="s">
        <v>2479</v>
      </c>
    </row>
    <row r="495" spans="1:21" x14ac:dyDescent="0.25">
      <c r="A495">
        <v>532</v>
      </c>
      <c r="B495" t="s">
        <v>2480</v>
      </c>
      <c r="C495" t="s">
        <v>2481</v>
      </c>
      <c r="D495" t="s">
        <v>2483</v>
      </c>
      <c r="E495" t="s">
        <v>17</v>
      </c>
      <c r="F495" t="s">
        <v>2482</v>
      </c>
      <c r="G495" s="1">
        <v>45324</v>
      </c>
      <c r="H495" s="1">
        <v>45328</v>
      </c>
      <c r="I495" s="1">
        <v>45601</v>
      </c>
      <c r="J495">
        <v>0</v>
      </c>
      <c r="K495" s="1">
        <f>Tabla1[[#This Row],[Fecha Terminacion
(Inicial)]]+Tabla1[[#This Row],[Prorrogas]]</f>
        <v>45601</v>
      </c>
      <c r="L495" s="2">
        <v>70560000</v>
      </c>
      <c r="M495" s="2">
        <v>7840000</v>
      </c>
      <c r="N495" s="2">
        <v>0</v>
      </c>
      <c r="O495" s="2">
        <f>Tabla1[[#This Row],[Adiciones]]+Tabla1[[#This Row],[Valor Secop]]</f>
        <v>70560000</v>
      </c>
      <c r="P495" s="7">
        <f ca="1">((TODAY()-Tabla1[[#This Row],[Fecha Inicio]])/(Tabla1[[#This Row],[Fecha Terminacion
(Final)]]-Tabla1[[#This Row],[Fecha Inicio]]))</f>
        <v>0.46520146520146521</v>
      </c>
      <c r="Q495" t="s">
        <v>269</v>
      </c>
      <c r="R495" t="s">
        <v>269</v>
      </c>
      <c r="S495" t="s">
        <v>28</v>
      </c>
      <c r="T495" t="s">
        <v>19</v>
      </c>
      <c r="U495" t="s">
        <v>2484</v>
      </c>
    </row>
    <row r="496" spans="1:21" x14ac:dyDescent="0.25">
      <c r="A496">
        <v>533</v>
      </c>
      <c r="B496" t="s">
        <v>2485</v>
      </c>
      <c r="C496" t="s">
        <v>2486</v>
      </c>
      <c r="D496" t="s">
        <v>2488</v>
      </c>
      <c r="E496" t="s">
        <v>39</v>
      </c>
      <c r="F496" t="s">
        <v>2487</v>
      </c>
      <c r="G496" s="1">
        <v>45324</v>
      </c>
      <c r="H496" s="1">
        <v>45327</v>
      </c>
      <c r="I496" s="1">
        <v>45584</v>
      </c>
      <c r="J496">
        <v>0</v>
      </c>
      <c r="K496" s="1">
        <f>Tabla1[[#This Row],[Fecha Terminacion
(Inicial)]]+Tabla1[[#This Row],[Prorrogas]]</f>
        <v>45584</v>
      </c>
      <c r="L496" s="2">
        <v>91914266</v>
      </c>
      <c r="M496" s="2">
        <v>10813443</v>
      </c>
      <c r="N496" s="2">
        <v>0</v>
      </c>
      <c r="O496" s="2">
        <f>Tabla1[[#This Row],[Adiciones]]+Tabla1[[#This Row],[Valor Secop]]</f>
        <v>91914266</v>
      </c>
      <c r="P496" s="7">
        <f ca="1">((TODAY()-Tabla1[[#This Row],[Fecha Inicio]])/(Tabla1[[#This Row],[Fecha Terminacion
(Final)]]-Tabla1[[#This Row],[Fecha Inicio]]))</f>
        <v>0.49805447470817121</v>
      </c>
      <c r="Q496" t="s">
        <v>26</v>
      </c>
      <c r="R496" t="s">
        <v>27</v>
      </c>
      <c r="S496" t="s">
        <v>28</v>
      </c>
      <c r="T496" t="s">
        <v>19</v>
      </c>
      <c r="U496" t="s">
        <v>2489</v>
      </c>
    </row>
    <row r="497" spans="1:21" x14ac:dyDescent="0.25">
      <c r="A497">
        <v>534</v>
      </c>
      <c r="B497" t="s">
        <v>2490</v>
      </c>
      <c r="C497" t="s">
        <v>2491</v>
      </c>
      <c r="D497" t="s">
        <v>2493</v>
      </c>
      <c r="E497" t="s">
        <v>139</v>
      </c>
      <c r="F497" t="s">
        <v>2492</v>
      </c>
      <c r="G497" s="1">
        <v>45324</v>
      </c>
      <c r="H497" s="1">
        <v>45327</v>
      </c>
      <c r="I497" s="1">
        <v>45584</v>
      </c>
      <c r="J497">
        <v>0</v>
      </c>
      <c r="K497" s="1">
        <f>Tabla1[[#This Row],[Fecha Terminacion
(Inicial)]]+Tabla1[[#This Row],[Prorrogas]]</f>
        <v>45584</v>
      </c>
      <c r="L497" s="2">
        <v>63750000</v>
      </c>
      <c r="M497" s="2">
        <v>7500000</v>
      </c>
      <c r="N497" s="2">
        <v>0</v>
      </c>
      <c r="O497" s="2">
        <f>Tabla1[[#This Row],[Adiciones]]+Tabla1[[#This Row],[Valor Secop]]</f>
        <v>63750000</v>
      </c>
      <c r="P497" s="7">
        <f ca="1">((TODAY()-Tabla1[[#This Row],[Fecha Inicio]])/(Tabla1[[#This Row],[Fecha Terminacion
(Final)]]-Tabla1[[#This Row],[Fecha Inicio]]))</f>
        <v>0.49805447470817121</v>
      </c>
      <c r="Q497" t="s">
        <v>26</v>
      </c>
      <c r="R497" t="s">
        <v>27</v>
      </c>
      <c r="S497" t="s">
        <v>18</v>
      </c>
      <c r="T497" t="s">
        <v>19</v>
      </c>
      <c r="U497" t="s">
        <v>2494</v>
      </c>
    </row>
    <row r="498" spans="1:21" x14ac:dyDescent="0.25">
      <c r="A498">
        <v>535</v>
      </c>
      <c r="B498" t="s">
        <v>2495</v>
      </c>
      <c r="C498" t="s">
        <v>2496</v>
      </c>
      <c r="D498" t="s">
        <v>2498</v>
      </c>
      <c r="E498" t="s">
        <v>139</v>
      </c>
      <c r="F498" t="s">
        <v>2497</v>
      </c>
      <c r="G498" s="1">
        <v>45324</v>
      </c>
      <c r="H498" s="1">
        <v>45324</v>
      </c>
      <c r="I498" s="1">
        <v>45444</v>
      </c>
      <c r="J498">
        <v>0</v>
      </c>
      <c r="K498" s="1">
        <f>Tabla1[[#This Row],[Fecha Terminacion
(Inicial)]]+Tabla1[[#This Row],[Prorrogas]]</f>
        <v>45444</v>
      </c>
      <c r="L498" s="2">
        <v>33600000</v>
      </c>
      <c r="M498" s="2">
        <v>8400000</v>
      </c>
      <c r="N498" s="2">
        <v>0</v>
      </c>
      <c r="O498" s="2">
        <f>Tabla1[[#This Row],[Adiciones]]+Tabla1[[#This Row],[Valor Secop]]</f>
        <v>33600000</v>
      </c>
      <c r="P498" s="7">
        <f ca="1">((TODAY()-Tabla1[[#This Row],[Fecha Inicio]])/(Tabla1[[#This Row],[Fecha Terminacion
(Final)]]-Tabla1[[#This Row],[Fecha Inicio]]))</f>
        <v>1.0916666666666666</v>
      </c>
      <c r="Q498" t="s">
        <v>851</v>
      </c>
      <c r="R498" t="s">
        <v>851</v>
      </c>
      <c r="S498" t="s">
        <v>28</v>
      </c>
      <c r="T498" t="s">
        <v>19</v>
      </c>
      <c r="U498" t="s">
        <v>2499</v>
      </c>
    </row>
    <row r="499" spans="1:21" x14ac:dyDescent="0.25">
      <c r="A499">
        <v>536</v>
      </c>
      <c r="B499" t="s">
        <v>2500</v>
      </c>
      <c r="C499" t="s">
        <v>2501</v>
      </c>
      <c r="D499" t="s">
        <v>2088</v>
      </c>
      <c r="E499" t="s">
        <v>17</v>
      </c>
      <c r="F499" t="s">
        <v>2502</v>
      </c>
      <c r="G499" s="1">
        <v>45327</v>
      </c>
      <c r="H499" s="1">
        <v>45328</v>
      </c>
      <c r="I499" s="1">
        <v>45585</v>
      </c>
      <c r="J499">
        <v>0</v>
      </c>
      <c r="K499" s="1">
        <f>Tabla1[[#This Row],[Fecha Terminacion
(Inicial)]]+Tabla1[[#This Row],[Prorrogas]]</f>
        <v>45585</v>
      </c>
      <c r="L499" s="2">
        <v>24768218</v>
      </c>
      <c r="M499" s="2">
        <v>2913908</v>
      </c>
      <c r="N499" s="2">
        <v>0</v>
      </c>
      <c r="O499" s="2">
        <f>Tabla1[[#This Row],[Adiciones]]+Tabla1[[#This Row],[Valor Secop]]</f>
        <v>24768218</v>
      </c>
      <c r="P499" s="7">
        <f ca="1">((TODAY()-Tabla1[[#This Row],[Fecha Inicio]])/(Tabla1[[#This Row],[Fecha Terminacion
(Final)]]-Tabla1[[#This Row],[Fecha Inicio]]))</f>
        <v>0.49416342412451364</v>
      </c>
      <c r="Q499" t="s">
        <v>357</v>
      </c>
      <c r="R499" t="s">
        <v>983</v>
      </c>
      <c r="S499" t="s">
        <v>28</v>
      </c>
      <c r="T499" t="s">
        <v>19</v>
      </c>
      <c r="U499" t="s">
        <v>2503</v>
      </c>
    </row>
    <row r="500" spans="1:21" x14ac:dyDescent="0.25">
      <c r="A500">
        <v>537</v>
      </c>
      <c r="B500" t="s">
        <v>2504</v>
      </c>
      <c r="C500" t="s">
        <v>2505</v>
      </c>
      <c r="D500" t="s">
        <v>2507</v>
      </c>
      <c r="E500" t="s">
        <v>139</v>
      </c>
      <c r="F500" t="s">
        <v>2506</v>
      </c>
      <c r="G500" s="1">
        <v>45328</v>
      </c>
      <c r="H500" s="1">
        <v>45331</v>
      </c>
      <c r="I500" s="1">
        <v>45543</v>
      </c>
      <c r="J500">
        <v>0</v>
      </c>
      <c r="K500" s="1">
        <f>Tabla1[[#This Row],[Fecha Terminacion
(Inicial)]]+Tabla1[[#This Row],[Prorrogas]]</f>
        <v>45543</v>
      </c>
      <c r="L500" s="2">
        <v>88900000</v>
      </c>
      <c r="M500" s="2">
        <v>10800000</v>
      </c>
      <c r="N500" s="2">
        <v>0</v>
      </c>
      <c r="O500" s="2">
        <f>Tabla1[[#This Row],[Adiciones]]+Tabla1[[#This Row],[Valor Secop]]</f>
        <v>88900000</v>
      </c>
      <c r="P500" s="7">
        <f ca="1">((TODAY()-Tabla1[[#This Row],[Fecha Inicio]])/(Tabla1[[#This Row],[Fecha Terminacion
(Final)]]-Tabla1[[#This Row],[Fecha Inicio]]))</f>
        <v>0.58490566037735847</v>
      </c>
      <c r="Q500" t="s">
        <v>269</v>
      </c>
      <c r="R500" t="s">
        <v>320</v>
      </c>
      <c r="S500" t="s">
        <v>28</v>
      </c>
      <c r="T500" t="s">
        <v>19</v>
      </c>
      <c r="U500" t="s">
        <v>2508</v>
      </c>
    </row>
    <row r="501" spans="1:21" x14ac:dyDescent="0.25">
      <c r="A501">
        <v>538</v>
      </c>
      <c r="B501" t="s">
        <v>2509</v>
      </c>
      <c r="C501" t="s">
        <v>2510</v>
      </c>
      <c r="D501" t="s">
        <v>2512</v>
      </c>
      <c r="E501" t="s">
        <v>139</v>
      </c>
      <c r="F501" t="s">
        <v>2511</v>
      </c>
      <c r="G501" s="1">
        <v>45328</v>
      </c>
      <c r="H501" s="1">
        <v>45329</v>
      </c>
      <c r="I501" s="1">
        <v>45586</v>
      </c>
      <c r="J501">
        <v>0</v>
      </c>
      <c r="K501" s="1">
        <f>Tabla1[[#This Row],[Fecha Terminacion
(Inicial)]]+Tabla1[[#This Row],[Prorrogas]]</f>
        <v>45586</v>
      </c>
      <c r="L501" s="2">
        <v>43792000</v>
      </c>
      <c r="M501" s="2">
        <v>5152000</v>
      </c>
      <c r="N501" s="2">
        <v>0</v>
      </c>
      <c r="O501" s="2">
        <f>Tabla1[[#This Row],[Adiciones]]+Tabla1[[#This Row],[Valor Secop]]</f>
        <v>43792000</v>
      </c>
      <c r="P501" s="7">
        <f ca="1">((TODAY()-Tabla1[[#This Row],[Fecha Inicio]])/(Tabla1[[#This Row],[Fecha Terminacion
(Final)]]-Tabla1[[#This Row],[Fecha Inicio]]))</f>
        <v>0.49027237354085601</v>
      </c>
      <c r="Q501" t="s">
        <v>26</v>
      </c>
      <c r="R501" t="s">
        <v>27</v>
      </c>
      <c r="S501" t="s">
        <v>18</v>
      </c>
      <c r="T501" t="s">
        <v>19</v>
      </c>
      <c r="U501" t="s">
        <v>2513</v>
      </c>
    </row>
    <row r="502" spans="1:21" x14ac:dyDescent="0.25">
      <c r="A502">
        <v>539</v>
      </c>
      <c r="B502" t="s">
        <v>2514</v>
      </c>
      <c r="C502" t="s">
        <v>2515</v>
      </c>
      <c r="D502" t="s">
        <v>2517</v>
      </c>
      <c r="E502" t="s">
        <v>139</v>
      </c>
      <c r="F502" t="s">
        <v>2516</v>
      </c>
      <c r="G502" s="1">
        <v>45324</v>
      </c>
      <c r="H502" s="1">
        <v>45327</v>
      </c>
      <c r="I502" s="1">
        <v>45584</v>
      </c>
      <c r="J502">
        <v>0</v>
      </c>
      <c r="K502" s="1">
        <f>Tabla1[[#This Row],[Fecha Terminacion
(Inicial)]]+Tabla1[[#This Row],[Prorrogas]]</f>
        <v>45584</v>
      </c>
      <c r="L502" s="2">
        <v>120030676</v>
      </c>
      <c r="M502" s="2">
        <v>14121256</v>
      </c>
      <c r="N502" s="2">
        <v>0</v>
      </c>
      <c r="O502" s="2">
        <f>Tabla1[[#This Row],[Adiciones]]+Tabla1[[#This Row],[Valor Secop]]</f>
        <v>120030676</v>
      </c>
      <c r="P502" s="7">
        <f ca="1">((TODAY()-Tabla1[[#This Row],[Fecha Inicio]])/(Tabla1[[#This Row],[Fecha Terminacion
(Final)]]-Tabla1[[#This Row],[Fecha Inicio]]))</f>
        <v>0.49805447470817121</v>
      </c>
      <c r="Q502" t="s">
        <v>26</v>
      </c>
      <c r="R502" t="s">
        <v>27</v>
      </c>
      <c r="S502" t="s">
        <v>28</v>
      </c>
      <c r="T502" t="s">
        <v>19</v>
      </c>
      <c r="U502" t="s">
        <v>2518</v>
      </c>
    </row>
    <row r="503" spans="1:21" x14ac:dyDescent="0.25">
      <c r="A503">
        <v>540</v>
      </c>
      <c r="B503" t="s">
        <v>2519</v>
      </c>
      <c r="C503" t="s">
        <v>2520</v>
      </c>
      <c r="D503" t="s">
        <v>2522</v>
      </c>
      <c r="E503" t="s">
        <v>139</v>
      </c>
      <c r="F503" t="s">
        <v>2521</v>
      </c>
      <c r="G503" s="1">
        <v>45324</v>
      </c>
      <c r="H503" s="1">
        <v>45327</v>
      </c>
      <c r="I503" s="1">
        <v>45600</v>
      </c>
      <c r="J503">
        <v>0</v>
      </c>
      <c r="K503" s="1">
        <f>Tabla1[[#This Row],[Fecha Terminacion
(Inicial)]]+Tabla1[[#This Row],[Prorrogas]]</f>
        <v>45600</v>
      </c>
      <c r="L503" s="2">
        <v>126000000</v>
      </c>
      <c r="M503" s="2">
        <v>14000000</v>
      </c>
      <c r="N503" s="2">
        <v>0</v>
      </c>
      <c r="O503" s="2">
        <f>Tabla1[[#This Row],[Adiciones]]+Tabla1[[#This Row],[Valor Secop]]</f>
        <v>126000000</v>
      </c>
      <c r="P503" s="7">
        <f ca="1">((TODAY()-Tabla1[[#This Row],[Fecha Inicio]])/(Tabla1[[#This Row],[Fecha Terminacion
(Final)]]-Tabla1[[#This Row],[Fecha Inicio]]))</f>
        <v>0.46886446886446886</v>
      </c>
      <c r="Q503" t="s">
        <v>851</v>
      </c>
      <c r="R503" t="s">
        <v>851</v>
      </c>
      <c r="S503" t="s">
        <v>18</v>
      </c>
      <c r="T503" t="s">
        <v>19</v>
      </c>
      <c r="U503" t="s">
        <v>2523</v>
      </c>
    </row>
    <row r="504" spans="1:21" x14ac:dyDescent="0.25">
      <c r="A504">
        <v>541</v>
      </c>
      <c r="B504" t="s">
        <v>2524</v>
      </c>
      <c r="C504" t="s">
        <v>2525</v>
      </c>
      <c r="D504" t="s">
        <v>2522</v>
      </c>
      <c r="E504" t="s">
        <v>17</v>
      </c>
      <c r="F504" t="s">
        <v>2526</v>
      </c>
      <c r="G504" s="1">
        <v>45327</v>
      </c>
      <c r="H504" s="1">
        <v>45328</v>
      </c>
      <c r="I504" s="1">
        <v>45601</v>
      </c>
      <c r="J504">
        <v>0</v>
      </c>
      <c r="K504" s="1">
        <f>Tabla1[[#This Row],[Fecha Terminacion
(Inicial)]]+Tabla1[[#This Row],[Prorrogas]]</f>
        <v>45601</v>
      </c>
      <c r="L504" s="2">
        <v>103500000</v>
      </c>
      <c r="M504" s="2">
        <v>11500000</v>
      </c>
      <c r="N504" s="2">
        <v>0</v>
      </c>
      <c r="O504" s="2">
        <f>Tabla1[[#This Row],[Adiciones]]+Tabla1[[#This Row],[Valor Secop]]</f>
        <v>103500000</v>
      </c>
      <c r="P504" s="7">
        <f ca="1">((TODAY()-Tabla1[[#This Row],[Fecha Inicio]])/(Tabla1[[#This Row],[Fecha Terminacion
(Final)]]-Tabla1[[#This Row],[Fecha Inicio]]))</f>
        <v>0.46520146520146521</v>
      </c>
      <c r="Q504" t="s">
        <v>851</v>
      </c>
      <c r="R504" t="s">
        <v>851</v>
      </c>
      <c r="S504" t="s">
        <v>28</v>
      </c>
      <c r="T504" t="s">
        <v>19</v>
      </c>
      <c r="U504" t="s">
        <v>2527</v>
      </c>
    </row>
    <row r="505" spans="1:21" x14ac:dyDescent="0.25">
      <c r="A505">
        <v>542</v>
      </c>
      <c r="B505" t="s">
        <v>2528</v>
      </c>
      <c r="C505" t="s">
        <v>2529</v>
      </c>
      <c r="D505" t="s">
        <v>2531</v>
      </c>
      <c r="E505" t="s">
        <v>17</v>
      </c>
      <c r="F505" t="s">
        <v>2530</v>
      </c>
      <c r="G505" s="1">
        <v>45327</v>
      </c>
      <c r="H505" s="1">
        <v>45328</v>
      </c>
      <c r="I505" s="1">
        <v>45570</v>
      </c>
      <c r="J505">
        <v>0</v>
      </c>
      <c r="K505" s="1">
        <f>Tabla1[[#This Row],[Fecha Terminacion
(Inicial)]]+Tabla1[[#This Row],[Prorrogas]]</f>
        <v>45570</v>
      </c>
      <c r="L505" s="2">
        <v>112970056</v>
      </c>
      <c r="M505" s="2">
        <v>14121257</v>
      </c>
      <c r="N505" s="2">
        <v>0</v>
      </c>
      <c r="O505" s="2">
        <f>Tabla1[[#This Row],[Adiciones]]+Tabla1[[#This Row],[Valor Secop]]</f>
        <v>112970056</v>
      </c>
      <c r="P505" s="7">
        <f ca="1">((TODAY()-Tabla1[[#This Row],[Fecha Inicio]])/(Tabla1[[#This Row],[Fecha Terminacion
(Final)]]-Tabla1[[#This Row],[Fecha Inicio]]))</f>
        <v>0.52479338842975209</v>
      </c>
      <c r="Q505" t="s">
        <v>269</v>
      </c>
      <c r="R505" t="s">
        <v>269</v>
      </c>
      <c r="S505" t="s">
        <v>28</v>
      </c>
      <c r="T505" t="s">
        <v>19</v>
      </c>
      <c r="U505" t="s">
        <v>2532</v>
      </c>
    </row>
    <row r="506" spans="1:21" x14ac:dyDescent="0.25">
      <c r="A506">
        <v>543</v>
      </c>
      <c r="B506" t="s">
        <v>2533</v>
      </c>
      <c r="C506" t="s">
        <v>2534</v>
      </c>
      <c r="D506" t="s">
        <v>2522</v>
      </c>
      <c r="E506" t="s">
        <v>17</v>
      </c>
      <c r="F506" t="s">
        <v>2535</v>
      </c>
      <c r="G506" s="1">
        <v>45327</v>
      </c>
      <c r="H506" s="1">
        <v>45328</v>
      </c>
      <c r="I506" s="1">
        <v>45601</v>
      </c>
      <c r="J506">
        <v>0</v>
      </c>
      <c r="K506" s="1">
        <f>Tabla1[[#This Row],[Fecha Terminacion
(Inicial)]]+Tabla1[[#This Row],[Prorrogas]]</f>
        <v>45601</v>
      </c>
      <c r="L506" s="2">
        <v>100866123</v>
      </c>
      <c r="M506" s="2">
        <v>11207347</v>
      </c>
      <c r="N506" s="2">
        <v>0</v>
      </c>
      <c r="O506" s="2">
        <f>Tabla1[[#This Row],[Adiciones]]+Tabla1[[#This Row],[Valor Secop]]</f>
        <v>100866123</v>
      </c>
      <c r="P506" s="7">
        <f ca="1">((TODAY()-Tabla1[[#This Row],[Fecha Inicio]])/(Tabla1[[#This Row],[Fecha Terminacion
(Final)]]-Tabla1[[#This Row],[Fecha Inicio]]))</f>
        <v>0.46520146520146521</v>
      </c>
      <c r="Q506" t="s">
        <v>851</v>
      </c>
      <c r="R506" t="s">
        <v>851</v>
      </c>
      <c r="S506" t="s">
        <v>18</v>
      </c>
      <c r="T506" t="s">
        <v>19</v>
      </c>
      <c r="U506" t="s">
        <v>2536</v>
      </c>
    </row>
    <row r="507" spans="1:21" x14ac:dyDescent="0.25">
      <c r="A507">
        <v>544</v>
      </c>
      <c r="B507" t="s">
        <v>2537</v>
      </c>
      <c r="C507" t="s">
        <v>2538</v>
      </c>
      <c r="D507" t="s">
        <v>1813</v>
      </c>
      <c r="E507" t="s">
        <v>17</v>
      </c>
      <c r="F507" t="s">
        <v>2539</v>
      </c>
      <c r="G507" s="1">
        <v>45327</v>
      </c>
      <c r="H507" s="1">
        <v>45328</v>
      </c>
      <c r="I507" s="1">
        <v>45601</v>
      </c>
      <c r="J507">
        <v>0</v>
      </c>
      <c r="K507" s="1">
        <f>Tabla1[[#This Row],[Fecha Terminacion
(Inicial)]]+Tabla1[[#This Row],[Prorrogas]]</f>
        <v>45601</v>
      </c>
      <c r="L507" s="2">
        <v>73080000</v>
      </c>
      <c r="M507" s="2">
        <v>8120000</v>
      </c>
      <c r="N507" s="2">
        <v>0</v>
      </c>
      <c r="O507" s="2">
        <f>Tabla1[[#This Row],[Adiciones]]+Tabla1[[#This Row],[Valor Secop]]</f>
        <v>73080000</v>
      </c>
      <c r="P507" s="7">
        <f ca="1">((TODAY()-Tabla1[[#This Row],[Fecha Inicio]])/(Tabla1[[#This Row],[Fecha Terminacion
(Final)]]-Tabla1[[#This Row],[Fecha Inicio]]))</f>
        <v>0.46520146520146521</v>
      </c>
      <c r="Q507" t="s">
        <v>851</v>
      </c>
      <c r="R507" t="s">
        <v>851</v>
      </c>
      <c r="S507" t="s">
        <v>18</v>
      </c>
      <c r="T507" t="s">
        <v>19</v>
      </c>
      <c r="U507" t="s">
        <v>2540</v>
      </c>
    </row>
    <row r="508" spans="1:21" x14ac:dyDescent="0.25">
      <c r="A508">
        <v>545</v>
      </c>
      <c r="B508" t="s">
        <v>2541</v>
      </c>
      <c r="C508" t="s">
        <v>2542</v>
      </c>
      <c r="D508" t="s">
        <v>1813</v>
      </c>
      <c r="E508" t="s">
        <v>17</v>
      </c>
      <c r="F508" t="s">
        <v>2543</v>
      </c>
      <c r="G508" s="1">
        <v>45327</v>
      </c>
      <c r="H508" s="1">
        <v>45329</v>
      </c>
      <c r="I508" s="1">
        <v>45602</v>
      </c>
      <c r="J508">
        <v>0</v>
      </c>
      <c r="K508" s="1">
        <f>Tabla1[[#This Row],[Fecha Terminacion
(Inicial)]]+Tabla1[[#This Row],[Prorrogas]]</f>
        <v>45602</v>
      </c>
      <c r="L508" s="2">
        <v>100800000</v>
      </c>
      <c r="M508" s="2">
        <v>11200000</v>
      </c>
      <c r="N508" s="2">
        <v>0</v>
      </c>
      <c r="O508" s="2">
        <f>Tabla1[[#This Row],[Adiciones]]+Tabla1[[#This Row],[Valor Secop]]</f>
        <v>100800000</v>
      </c>
      <c r="P508" s="7">
        <f ca="1">((TODAY()-Tabla1[[#This Row],[Fecha Inicio]])/(Tabla1[[#This Row],[Fecha Terminacion
(Final)]]-Tabla1[[#This Row],[Fecha Inicio]]))</f>
        <v>0.46153846153846156</v>
      </c>
      <c r="Q508" t="s">
        <v>851</v>
      </c>
      <c r="R508" t="s">
        <v>851</v>
      </c>
      <c r="S508" t="s">
        <v>18</v>
      </c>
      <c r="T508" t="s">
        <v>19</v>
      </c>
      <c r="U508" t="s">
        <v>2544</v>
      </c>
    </row>
    <row r="509" spans="1:21" x14ac:dyDescent="0.25">
      <c r="A509">
        <v>546</v>
      </c>
      <c r="B509" t="s">
        <v>2545</v>
      </c>
      <c r="C509" t="s">
        <v>2546</v>
      </c>
      <c r="D509" t="s">
        <v>1813</v>
      </c>
      <c r="E509" t="s">
        <v>17</v>
      </c>
      <c r="F509" t="s">
        <v>2547</v>
      </c>
      <c r="G509" s="1">
        <v>45327</v>
      </c>
      <c r="H509" s="1">
        <v>45329</v>
      </c>
      <c r="I509" s="1">
        <v>45602</v>
      </c>
      <c r="J509">
        <v>0</v>
      </c>
      <c r="K509" s="1">
        <f>Tabla1[[#This Row],[Fecha Terminacion
(Inicial)]]+Tabla1[[#This Row],[Prorrogas]]</f>
        <v>45602</v>
      </c>
      <c r="L509" s="2">
        <v>73080000</v>
      </c>
      <c r="M509" s="2">
        <v>8120000</v>
      </c>
      <c r="N509" s="2">
        <v>0</v>
      </c>
      <c r="O509" s="2">
        <f>Tabla1[[#This Row],[Adiciones]]+Tabla1[[#This Row],[Valor Secop]]</f>
        <v>73080000</v>
      </c>
      <c r="P509" s="7">
        <f ca="1">((TODAY()-Tabla1[[#This Row],[Fecha Inicio]])/(Tabla1[[#This Row],[Fecha Terminacion
(Final)]]-Tabla1[[#This Row],[Fecha Inicio]]))</f>
        <v>0.46153846153846156</v>
      </c>
      <c r="Q509" t="s">
        <v>851</v>
      </c>
      <c r="R509" t="s">
        <v>851</v>
      </c>
      <c r="S509" t="s">
        <v>18</v>
      </c>
      <c r="T509" t="s">
        <v>19</v>
      </c>
      <c r="U509" t="s">
        <v>2548</v>
      </c>
    </row>
    <row r="510" spans="1:21" x14ac:dyDescent="0.25">
      <c r="A510">
        <v>547</v>
      </c>
      <c r="B510" t="s">
        <v>2549</v>
      </c>
      <c r="C510" t="s">
        <v>2550</v>
      </c>
      <c r="D510" t="s">
        <v>2552</v>
      </c>
      <c r="E510" t="s">
        <v>17</v>
      </c>
      <c r="F510" t="s">
        <v>2551</v>
      </c>
      <c r="G510" s="1">
        <v>45324</v>
      </c>
      <c r="H510" s="1">
        <v>45327</v>
      </c>
      <c r="I510" s="1">
        <v>45584</v>
      </c>
      <c r="J510">
        <v>0</v>
      </c>
      <c r="K510" s="1">
        <f>Tabla1[[#This Row],[Fecha Terminacion
(Inicial)]]+Tabla1[[#This Row],[Prorrogas]]</f>
        <v>45584</v>
      </c>
      <c r="L510" s="2">
        <v>63750000</v>
      </c>
      <c r="M510" s="2">
        <v>7500000</v>
      </c>
      <c r="N510" s="2">
        <v>0</v>
      </c>
      <c r="O510" s="2">
        <f>Tabla1[[#This Row],[Adiciones]]+Tabla1[[#This Row],[Valor Secop]]</f>
        <v>63750000</v>
      </c>
      <c r="P510" s="7">
        <f ca="1">((TODAY()-Tabla1[[#This Row],[Fecha Inicio]])/(Tabla1[[#This Row],[Fecha Terminacion
(Final)]]-Tabla1[[#This Row],[Fecha Inicio]]))</f>
        <v>0.49805447470817121</v>
      </c>
      <c r="Q510" t="s">
        <v>448</v>
      </c>
      <c r="R510" t="s">
        <v>449</v>
      </c>
      <c r="S510" t="s">
        <v>18</v>
      </c>
      <c r="T510" t="s">
        <v>19</v>
      </c>
      <c r="U510" t="s">
        <v>2553</v>
      </c>
    </row>
    <row r="511" spans="1:21" x14ac:dyDescent="0.25">
      <c r="A511">
        <v>548</v>
      </c>
      <c r="B511" t="s">
        <v>2554</v>
      </c>
      <c r="C511" t="s">
        <v>2555</v>
      </c>
      <c r="D511" t="s">
        <v>2557</v>
      </c>
      <c r="E511" t="s">
        <v>17</v>
      </c>
      <c r="F511" t="s">
        <v>2556</v>
      </c>
      <c r="G511" s="1">
        <v>45327</v>
      </c>
      <c r="H511" s="1">
        <v>45329</v>
      </c>
      <c r="I511" s="1">
        <v>45586</v>
      </c>
      <c r="J511">
        <v>0</v>
      </c>
      <c r="K511" s="1">
        <f>Tabla1[[#This Row],[Fecha Terminacion
(Inicial)]]+Tabla1[[#This Row],[Prorrogas]]</f>
        <v>45586</v>
      </c>
      <c r="L511" s="2">
        <v>76160000</v>
      </c>
      <c r="M511" s="2">
        <v>8960000</v>
      </c>
      <c r="N511" s="2">
        <v>0</v>
      </c>
      <c r="O511" s="2">
        <f>Tabla1[[#This Row],[Adiciones]]+Tabla1[[#This Row],[Valor Secop]]</f>
        <v>76160000</v>
      </c>
      <c r="P511" s="7">
        <f ca="1">((TODAY()-Tabla1[[#This Row],[Fecha Inicio]])/(Tabla1[[#This Row],[Fecha Terminacion
(Final)]]-Tabla1[[#This Row],[Fecha Inicio]]))</f>
        <v>0.49027237354085601</v>
      </c>
      <c r="Q511" t="s">
        <v>150</v>
      </c>
      <c r="R511" t="s">
        <v>151</v>
      </c>
      <c r="S511" t="s">
        <v>28</v>
      </c>
      <c r="T511" t="s">
        <v>19</v>
      </c>
      <c r="U511" t="s">
        <v>2558</v>
      </c>
    </row>
    <row r="512" spans="1:21" x14ac:dyDescent="0.25">
      <c r="A512">
        <v>549</v>
      </c>
      <c r="B512" t="s">
        <v>2559</v>
      </c>
      <c r="C512" t="s">
        <v>2560</v>
      </c>
      <c r="D512" t="s">
        <v>2562</v>
      </c>
      <c r="E512" t="s">
        <v>17</v>
      </c>
      <c r="F512" t="s">
        <v>2561</v>
      </c>
      <c r="G512" s="1">
        <v>45327</v>
      </c>
      <c r="H512" s="1">
        <v>45329</v>
      </c>
      <c r="I512" s="1">
        <v>45581</v>
      </c>
      <c r="J512">
        <v>0</v>
      </c>
      <c r="K512" s="1">
        <f>Tabla1[[#This Row],[Fecha Terminacion
(Inicial)]]+Tabla1[[#This Row],[Prorrogas]]</f>
        <v>45581</v>
      </c>
      <c r="L512" s="2">
        <v>106469792</v>
      </c>
      <c r="M512" s="2">
        <v>12776375</v>
      </c>
      <c r="N512" s="2">
        <v>0</v>
      </c>
      <c r="O512" s="2">
        <f>Tabla1[[#This Row],[Adiciones]]+Tabla1[[#This Row],[Valor Secop]]</f>
        <v>106469792</v>
      </c>
      <c r="P512" s="7">
        <f ca="1">((TODAY()-Tabla1[[#This Row],[Fecha Inicio]])/(Tabla1[[#This Row],[Fecha Terminacion
(Final)]]-Tabla1[[#This Row],[Fecha Inicio]]))</f>
        <v>0.5</v>
      </c>
      <c r="Q512" t="s">
        <v>26</v>
      </c>
      <c r="R512" t="s">
        <v>79</v>
      </c>
      <c r="S512" t="s">
        <v>18</v>
      </c>
      <c r="T512" t="s">
        <v>19</v>
      </c>
      <c r="U512" t="s">
        <v>2563</v>
      </c>
    </row>
    <row r="513" spans="1:21" x14ac:dyDescent="0.25">
      <c r="A513">
        <v>550</v>
      </c>
      <c r="B513" t="s">
        <v>2564</v>
      </c>
      <c r="C513" t="s">
        <v>2565</v>
      </c>
      <c r="D513" t="s">
        <v>2567</v>
      </c>
      <c r="E513" t="s">
        <v>139</v>
      </c>
      <c r="F513" t="s">
        <v>2566</v>
      </c>
      <c r="G513" s="1">
        <v>45335</v>
      </c>
      <c r="H513" s="1">
        <v>45337</v>
      </c>
      <c r="I513" s="1">
        <v>45610</v>
      </c>
      <c r="J513">
        <v>0</v>
      </c>
      <c r="K513" s="1">
        <f>Tabla1[[#This Row],[Fecha Terminacion
(Inicial)]]+Tabla1[[#This Row],[Prorrogas]]</f>
        <v>45610</v>
      </c>
      <c r="L513" s="2">
        <v>80692911</v>
      </c>
      <c r="M513" s="2">
        <v>8965879</v>
      </c>
      <c r="N513" s="2">
        <v>0</v>
      </c>
      <c r="O513" s="2">
        <f>Tabla1[[#This Row],[Adiciones]]+Tabla1[[#This Row],[Valor Secop]]</f>
        <v>80692911</v>
      </c>
      <c r="P513" s="7">
        <f ca="1">((TODAY()-Tabla1[[#This Row],[Fecha Inicio]])/(Tabla1[[#This Row],[Fecha Terminacion
(Final)]]-Tabla1[[#This Row],[Fecha Inicio]]))</f>
        <v>0.43223443223443225</v>
      </c>
      <c r="Q513" t="s">
        <v>269</v>
      </c>
      <c r="R513" t="s">
        <v>269</v>
      </c>
      <c r="S513" t="s">
        <v>28</v>
      </c>
      <c r="T513" t="s">
        <v>19</v>
      </c>
      <c r="U513" t="s">
        <v>2568</v>
      </c>
    </row>
    <row r="514" spans="1:21" x14ac:dyDescent="0.25">
      <c r="A514">
        <v>551</v>
      </c>
      <c r="B514" t="s">
        <v>2569</v>
      </c>
      <c r="C514" t="s">
        <v>2570</v>
      </c>
      <c r="D514" t="s">
        <v>2572</v>
      </c>
      <c r="E514" t="s">
        <v>17</v>
      </c>
      <c r="F514" t="s">
        <v>2571</v>
      </c>
      <c r="G514" s="1">
        <v>45325</v>
      </c>
      <c r="H514" s="1">
        <v>45327</v>
      </c>
      <c r="I514" s="1">
        <v>45448</v>
      </c>
      <c r="J514">
        <v>0</v>
      </c>
      <c r="K514" s="1">
        <f>Tabla1[[#This Row],[Fecha Terminacion
(Inicial)]]+Tabla1[[#This Row],[Prorrogas]]</f>
        <v>45448</v>
      </c>
      <c r="L514" s="2">
        <v>35840000</v>
      </c>
      <c r="M514" s="2">
        <v>8960000</v>
      </c>
      <c r="N514" s="2">
        <v>0</v>
      </c>
      <c r="O514" s="2">
        <f>Tabla1[[#This Row],[Adiciones]]+Tabla1[[#This Row],[Valor Secop]]</f>
        <v>35840000</v>
      </c>
      <c r="P514" s="7">
        <f ca="1">((TODAY()-Tabla1[[#This Row],[Fecha Inicio]])/(Tabla1[[#This Row],[Fecha Terminacion
(Final)]]-Tabla1[[#This Row],[Fecha Inicio]]))</f>
        <v>1.0578512396694215</v>
      </c>
      <c r="Q514" t="s">
        <v>150</v>
      </c>
      <c r="R514" t="s">
        <v>151</v>
      </c>
      <c r="S514" t="s">
        <v>18</v>
      </c>
      <c r="T514" t="s">
        <v>19</v>
      </c>
      <c r="U514" t="s">
        <v>2573</v>
      </c>
    </row>
    <row r="515" spans="1:21" x14ac:dyDescent="0.25">
      <c r="A515">
        <v>552</v>
      </c>
      <c r="B515" t="s">
        <v>2574</v>
      </c>
      <c r="C515" t="s">
        <v>2575</v>
      </c>
      <c r="D515" t="s">
        <v>2577</v>
      </c>
      <c r="E515" t="s">
        <v>17</v>
      </c>
      <c r="F515" t="s">
        <v>2576</v>
      </c>
      <c r="G515" s="1">
        <v>45324</v>
      </c>
      <c r="H515" s="1">
        <v>45327</v>
      </c>
      <c r="I515" s="1">
        <v>45657</v>
      </c>
      <c r="J515">
        <v>0</v>
      </c>
      <c r="K515" s="1">
        <f>Tabla1[[#This Row],[Fecha Terminacion
(Inicial)]]+Tabla1[[#This Row],[Prorrogas]]</f>
        <v>45657</v>
      </c>
      <c r="L515" s="2">
        <v>140540125</v>
      </c>
      <c r="M515" s="2">
        <v>12776375</v>
      </c>
      <c r="N515" s="2">
        <v>0</v>
      </c>
      <c r="O515" s="2">
        <f>Tabla1[[#This Row],[Adiciones]]+Tabla1[[#This Row],[Valor Secop]]</f>
        <v>140540125</v>
      </c>
      <c r="P515" s="7">
        <f ca="1">((TODAY()-Tabla1[[#This Row],[Fecha Inicio]])/(Tabla1[[#This Row],[Fecha Terminacion
(Final)]]-Tabla1[[#This Row],[Fecha Inicio]]))</f>
        <v>0.38787878787878788</v>
      </c>
      <c r="Q515" t="s">
        <v>269</v>
      </c>
      <c r="R515" t="s">
        <v>269</v>
      </c>
      <c r="S515" t="s">
        <v>28</v>
      </c>
      <c r="T515" t="s">
        <v>19</v>
      </c>
      <c r="U515" t="s">
        <v>2578</v>
      </c>
    </row>
    <row r="516" spans="1:21" x14ac:dyDescent="0.25">
      <c r="A516">
        <v>553</v>
      </c>
      <c r="B516" t="s">
        <v>2579</v>
      </c>
      <c r="C516" t="s">
        <v>2580</v>
      </c>
      <c r="D516" t="s">
        <v>2582</v>
      </c>
      <c r="E516" t="s">
        <v>139</v>
      </c>
      <c r="F516" t="s">
        <v>2581</v>
      </c>
      <c r="G516" s="1">
        <v>45324</v>
      </c>
      <c r="H516" s="1">
        <v>45327</v>
      </c>
      <c r="I516" s="1">
        <v>45598</v>
      </c>
      <c r="J516">
        <v>0</v>
      </c>
      <c r="K516" s="1">
        <f>Tabla1[[#This Row],[Fecha Terminacion
(Inicial)]]+Tabla1[[#This Row],[Prorrogas]]</f>
        <v>45598</v>
      </c>
      <c r="L516" s="2">
        <v>67500000</v>
      </c>
      <c r="M516" s="2">
        <v>7500000</v>
      </c>
      <c r="N516" s="2">
        <v>0</v>
      </c>
      <c r="O516" s="2">
        <f>Tabla1[[#This Row],[Adiciones]]+Tabla1[[#This Row],[Valor Secop]]</f>
        <v>67500000</v>
      </c>
      <c r="P516" s="7">
        <f ca="1">((TODAY()-Tabla1[[#This Row],[Fecha Inicio]])/(Tabla1[[#This Row],[Fecha Terminacion
(Final)]]-Tabla1[[#This Row],[Fecha Inicio]]))</f>
        <v>0.47232472324723246</v>
      </c>
      <c r="Q516" t="s">
        <v>26</v>
      </c>
      <c r="R516" t="s">
        <v>477</v>
      </c>
      <c r="S516" t="s">
        <v>28</v>
      </c>
      <c r="T516" t="s">
        <v>19</v>
      </c>
      <c r="U516" t="s">
        <v>2583</v>
      </c>
    </row>
    <row r="517" spans="1:21" x14ac:dyDescent="0.25">
      <c r="A517">
        <v>554</v>
      </c>
      <c r="B517" t="s">
        <v>2584</v>
      </c>
      <c r="C517" t="s">
        <v>2585</v>
      </c>
      <c r="D517" t="s">
        <v>2587</v>
      </c>
      <c r="E517" t="s">
        <v>17</v>
      </c>
      <c r="F517" t="s">
        <v>2586</v>
      </c>
      <c r="G517" s="1">
        <v>45328</v>
      </c>
      <c r="H517" s="1">
        <v>45330</v>
      </c>
      <c r="I517" s="1">
        <v>45587</v>
      </c>
      <c r="J517">
        <v>0</v>
      </c>
      <c r="K517" s="1">
        <f>Tabla1[[#This Row],[Fecha Terminacion
(Inicial)]]+Tabla1[[#This Row],[Prorrogas]]</f>
        <v>45587</v>
      </c>
      <c r="L517" s="2">
        <v>38104973</v>
      </c>
      <c r="M517" s="2">
        <v>4482938</v>
      </c>
      <c r="N517" s="2">
        <v>0</v>
      </c>
      <c r="O517" s="2">
        <f>Tabla1[[#This Row],[Adiciones]]+Tabla1[[#This Row],[Valor Secop]]</f>
        <v>38104973</v>
      </c>
      <c r="P517" s="7">
        <f ca="1">((TODAY()-Tabla1[[#This Row],[Fecha Inicio]])/(Tabla1[[#This Row],[Fecha Terminacion
(Final)]]-Tabla1[[#This Row],[Fecha Inicio]]))</f>
        <v>0.48638132295719844</v>
      </c>
      <c r="Q517" t="s">
        <v>269</v>
      </c>
      <c r="R517" t="s">
        <v>320</v>
      </c>
      <c r="S517" t="s">
        <v>28</v>
      </c>
      <c r="T517" t="s">
        <v>19</v>
      </c>
      <c r="U517" t="s">
        <v>2588</v>
      </c>
    </row>
    <row r="518" spans="1:21" x14ac:dyDescent="0.25">
      <c r="A518">
        <v>555</v>
      </c>
      <c r="B518" t="s">
        <v>2589</v>
      </c>
      <c r="C518" t="s">
        <v>2590</v>
      </c>
      <c r="D518" t="s">
        <v>2592</v>
      </c>
      <c r="E518" t="s">
        <v>17</v>
      </c>
      <c r="F518" t="s">
        <v>2591</v>
      </c>
      <c r="G518" s="1">
        <v>45327</v>
      </c>
      <c r="H518" s="1">
        <v>45331</v>
      </c>
      <c r="I518" s="1">
        <v>45588</v>
      </c>
      <c r="J518">
        <v>0</v>
      </c>
      <c r="K518" s="1">
        <f>Tabla1[[#This Row],[Fecha Terminacion
(Inicial)]]+Tabla1[[#This Row],[Prorrogas]]</f>
        <v>45588</v>
      </c>
      <c r="L518" s="2">
        <v>24752000</v>
      </c>
      <c r="M518" s="2">
        <v>2912000</v>
      </c>
      <c r="N518" s="2">
        <v>0</v>
      </c>
      <c r="O518" s="2">
        <f>Tabla1[[#This Row],[Adiciones]]+Tabla1[[#This Row],[Valor Secop]]</f>
        <v>24752000</v>
      </c>
      <c r="P518" s="7">
        <f ca="1">((TODAY()-Tabla1[[#This Row],[Fecha Inicio]])/(Tabla1[[#This Row],[Fecha Terminacion
(Final)]]-Tabla1[[#This Row],[Fecha Inicio]]))</f>
        <v>0.48249027237354086</v>
      </c>
      <c r="Q518" t="s">
        <v>269</v>
      </c>
      <c r="R518" t="s">
        <v>320</v>
      </c>
      <c r="S518" t="s">
        <v>18</v>
      </c>
      <c r="T518" t="s">
        <v>19</v>
      </c>
      <c r="U518" t="s">
        <v>2593</v>
      </c>
    </row>
    <row r="519" spans="1:21" x14ac:dyDescent="0.25">
      <c r="A519">
        <v>556</v>
      </c>
      <c r="B519" t="s">
        <v>2594</v>
      </c>
      <c r="C519" t="s">
        <v>2595</v>
      </c>
      <c r="D519" t="s">
        <v>2597</v>
      </c>
      <c r="E519" t="s">
        <v>139</v>
      </c>
      <c r="F519" t="s">
        <v>2596</v>
      </c>
      <c r="G519" s="1">
        <v>45327</v>
      </c>
      <c r="H519" s="1">
        <v>45331</v>
      </c>
      <c r="I519" s="1">
        <v>45588</v>
      </c>
      <c r="J519">
        <v>0</v>
      </c>
      <c r="K519" s="1">
        <f>Tabla1[[#This Row],[Fecha Terminacion
(Inicial)]]+Tabla1[[#This Row],[Prorrogas]]</f>
        <v>45588</v>
      </c>
      <c r="L519" s="2">
        <v>91800000</v>
      </c>
      <c r="M519" s="2">
        <v>10800000</v>
      </c>
      <c r="N519" s="2">
        <v>0</v>
      </c>
      <c r="O519" s="2">
        <f>Tabla1[[#This Row],[Adiciones]]+Tabla1[[#This Row],[Valor Secop]]</f>
        <v>91800000</v>
      </c>
      <c r="P519" s="7">
        <f ca="1">((TODAY()-Tabla1[[#This Row],[Fecha Inicio]])/(Tabla1[[#This Row],[Fecha Terminacion
(Final)]]-Tabla1[[#This Row],[Fecha Inicio]]))</f>
        <v>0.48249027237354086</v>
      </c>
      <c r="Q519" t="s">
        <v>269</v>
      </c>
      <c r="R519" t="s">
        <v>320</v>
      </c>
      <c r="S519" t="s">
        <v>18</v>
      </c>
      <c r="T519" t="s">
        <v>19</v>
      </c>
      <c r="U519" t="s">
        <v>2598</v>
      </c>
    </row>
    <row r="520" spans="1:21" x14ac:dyDescent="0.25">
      <c r="A520">
        <v>557</v>
      </c>
      <c r="B520" t="s">
        <v>2599</v>
      </c>
      <c r="C520" t="s">
        <v>2600</v>
      </c>
      <c r="D520" t="s">
        <v>2602</v>
      </c>
      <c r="E520" t="s">
        <v>17</v>
      </c>
      <c r="F520" t="s">
        <v>2601</v>
      </c>
      <c r="G520" s="1">
        <v>45327</v>
      </c>
      <c r="H520" s="1">
        <v>45328</v>
      </c>
      <c r="I520" s="1">
        <v>45585</v>
      </c>
      <c r="J520">
        <v>0</v>
      </c>
      <c r="K520" s="1">
        <f>Tabla1[[#This Row],[Fecha Terminacion
(Inicial)]]+Tabla1[[#This Row],[Prorrogas]]</f>
        <v>45585</v>
      </c>
      <c r="L520" s="2">
        <v>57120000</v>
      </c>
      <c r="M520" s="2">
        <v>6720000</v>
      </c>
      <c r="N520" s="2">
        <v>0</v>
      </c>
      <c r="O520" s="2">
        <f>Tabla1[[#This Row],[Adiciones]]+Tabla1[[#This Row],[Valor Secop]]</f>
        <v>57120000</v>
      </c>
      <c r="P520" s="7">
        <f ca="1">((TODAY()-Tabla1[[#This Row],[Fecha Inicio]])/(Tabla1[[#This Row],[Fecha Terminacion
(Final)]]-Tabla1[[#This Row],[Fecha Inicio]]))</f>
        <v>0.49416342412451364</v>
      </c>
      <c r="Q520" t="s">
        <v>150</v>
      </c>
      <c r="R520" t="s">
        <v>151</v>
      </c>
      <c r="S520" t="s">
        <v>28</v>
      </c>
      <c r="T520" t="s">
        <v>19</v>
      </c>
      <c r="U520" t="s">
        <v>2603</v>
      </c>
    </row>
    <row r="521" spans="1:21" x14ac:dyDescent="0.25">
      <c r="A521">
        <v>558</v>
      </c>
      <c r="B521" t="s">
        <v>2604</v>
      </c>
      <c r="C521" t="s">
        <v>2605</v>
      </c>
      <c r="D521" t="s">
        <v>2607</v>
      </c>
      <c r="E521" t="s">
        <v>17</v>
      </c>
      <c r="F521" t="s">
        <v>2606</v>
      </c>
      <c r="G521" s="1">
        <v>45327</v>
      </c>
      <c r="H521" s="1">
        <v>45331</v>
      </c>
      <c r="I521" s="1">
        <v>45573</v>
      </c>
      <c r="J521">
        <v>0</v>
      </c>
      <c r="K521" s="1">
        <f>Tabla1[[#This Row],[Fecha Terminacion
(Inicial)]]+Tabla1[[#This Row],[Prorrogas]]</f>
        <v>45573</v>
      </c>
      <c r="L521" s="2">
        <v>56448000</v>
      </c>
      <c r="M521" s="2">
        <v>7056000</v>
      </c>
      <c r="N521" s="2">
        <v>0</v>
      </c>
      <c r="O521" s="2">
        <f>Tabla1[[#This Row],[Adiciones]]+Tabla1[[#This Row],[Valor Secop]]</f>
        <v>56448000</v>
      </c>
      <c r="P521" s="7">
        <f ca="1">((TODAY()-Tabla1[[#This Row],[Fecha Inicio]])/(Tabla1[[#This Row],[Fecha Terminacion
(Final)]]-Tabla1[[#This Row],[Fecha Inicio]]))</f>
        <v>0.51239669421487599</v>
      </c>
      <c r="Q521" t="s">
        <v>258</v>
      </c>
      <c r="R521" t="s">
        <v>258</v>
      </c>
      <c r="S521" t="s">
        <v>18</v>
      </c>
      <c r="T521" t="s">
        <v>19</v>
      </c>
      <c r="U521" t="s">
        <v>2608</v>
      </c>
    </row>
    <row r="522" spans="1:21" x14ac:dyDescent="0.25">
      <c r="A522">
        <v>559</v>
      </c>
      <c r="B522" t="s">
        <v>2609</v>
      </c>
      <c r="C522" t="s">
        <v>2610</v>
      </c>
      <c r="D522" t="s">
        <v>2612</v>
      </c>
      <c r="E522" t="s">
        <v>17</v>
      </c>
      <c r="F522" t="s">
        <v>2611</v>
      </c>
      <c r="G522" s="1">
        <v>45327</v>
      </c>
      <c r="H522" s="1">
        <v>45328</v>
      </c>
      <c r="I522" s="1">
        <v>45570</v>
      </c>
      <c r="J522">
        <v>0</v>
      </c>
      <c r="K522" s="1">
        <f>Tabla1[[#This Row],[Fecha Terminacion
(Inicial)]]+Tabla1[[#This Row],[Prorrogas]]</f>
        <v>45570</v>
      </c>
      <c r="L522" s="2">
        <v>103146560</v>
      </c>
      <c r="M522" s="2">
        <v>12893320</v>
      </c>
      <c r="N522" s="2">
        <v>0</v>
      </c>
      <c r="O522" s="2">
        <f>Tabla1[[#This Row],[Adiciones]]+Tabla1[[#This Row],[Valor Secop]]</f>
        <v>103146560</v>
      </c>
      <c r="P522" s="7">
        <f ca="1">((TODAY()-Tabla1[[#This Row],[Fecha Inicio]])/(Tabla1[[#This Row],[Fecha Terminacion
(Final)]]-Tabla1[[#This Row],[Fecha Inicio]]))</f>
        <v>0.52479338842975209</v>
      </c>
      <c r="Q522" t="s">
        <v>258</v>
      </c>
      <c r="R522" t="s">
        <v>258</v>
      </c>
      <c r="S522" t="s">
        <v>18</v>
      </c>
      <c r="T522" t="s">
        <v>19</v>
      </c>
      <c r="U522" t="s">
        <v>2613</v>
      </c>
    </row>
    <row r="523" spans="1:21" x14ac:dyDescent="0.25">
      <c r="A523">
        <v>560</v>
      </c>
      <c r="B523" t="s">
        <v>2614</v>
      </c>
      <c r="C523" t="s">
        <v>2615</v>
      </c>
      <c r="D523" t="s">
        <v>2617</v>
      </c>
      <c r="E523" t="s">
        <v>17</v>
      </c>
      <c r="F523" t="s">
        <v>2616</v>
      </c>
      <c r="G523" s="1">
        <v>45327</v>
      </c>
      <c r="H523" s="1">
        <v>45328</v>
      </c>
      <c r="I523" s="1">
        <v>45570</v>
      </c>
      <c r="J523">
        <v>0</v>
      </c>
      <c r="K523" s="1">
        <f>Tabla1[[#This Row],[Fecha Terminacion
(Inicial)]]+Tabla1[[#This Row],[Prorrogas]]</f>
        <v>45570</v>
      </c>
      <c r="L523" s="2">
        <v>35840000</v>
      </c>
      <c r="M523" s="2">
        <v>4480000</v>
      </c>
      <c r="N523" s="2">
        <v>0</v>
      </c>
      <c r="O523" s="2">
        <f>Tabla1[[#This Row],[Adiciones]]+Tabla1[[#This Row],[Valor Secop]]</f>
        <v>35840000</v>
      </c>
      <c r="P523" s="7">
        <f ca="1">((TODAY()-Tabla1[[#This Row],[Fecha Inicio]])/(Tabla1[[#This Row],[Fecha Terminacion
(Final)]]-Tabla1[[#This Row],[Fecha Inicio]]))</f>
        <v>0.52479338842975209</v>
      </c>
      <c r="Q523" t="s">
        <v>258</v>
      </c>
      <c r="R523" t="s">
        <v>258</v>
      </c>
      <c r="S523" t="s">
        <v>18</v>
      </c>
      <c r="T523" t="s">
        <v>19</v>
      </c>
      <c r="U523" t="s">
        <v>2618</v>
      </c>
    </row>
    <row r="524" spans="1:21" x14ac:dyDescent="0.25">
      <c r="A524">
        <v>561</v>
      </c>
      <c r="B524" t="s">
        <v>2619</v>
      </c>
      <c r="C524" t="s">
        <v>2620</v>
      </c>
      <c r="D524" t="s">
        <v>2622</v>
      </c>
      <c r="E524" t="s">
        <v>17</v>
      </c>
      <c r="F524" t="s">
        <v>2621</v>
      </c>
      <c r="G524" s="1">
        <v>45324</v>
      </c>
      <c r="H524" s="1">
        <v>45329</v>
      </c>
      <c r="I524" s="1">
        <v>45602</v>
      </c>
      <c r="J524">
        <v>0</v>
      </c>
      <c r="K524" s="1">
        <f>Tabla1[[#This Row],[Fecha Terminacion
(Inicial)]]+Tabla1[[#This Row],[Prorrogas]]</f>
        <v>45602</v>
      </c>
      <c r="L524" s="2">
        <v>105840000</v>
      </c>
      <c r="M524" s="2">
        <v>11760000</v>
      </c>
      <c r="N524" s="2">
        <v>0</v>
      </c>
      <c r="O524" s="2">
        <f>Tabla1[[#This Row],[Adiciones]]+Tabla1[[#This Row],[Valor Secop]]</f>
        <v>105840000</v>
      </c>
      <c r="P524" s="7">
        <f ca="1">((TODAY()-Tabla1[[#This Row],[Fecha Inicio]])/(Tabla1[[#This Row],[Fecha Terminacion
(Final)]]-Tabla1[[#This Row],[Fecha Inicio]]))</f>
        <v>0.46153846153846156</v>
      </c>
      <c r="Q524" t="s">
        <v>269</v>
      </c>
      <c r="R524" t="s">
        <v>269</v>
      </c>
      <c r="S524" t="s">
        <v>18</v>
      </c>
      <c r="T524" t="s">
        <v>19</v>
      </c>
      <c r="U524" t="s">
        <v>2623</v>
      </c>
    </row>
    <row r="525" spans="1:21" x14ac:dyDescent="0.25">
      <c r="A525">
        <v>562</v>
      </c>
      <c r="B525" t="s">
        <v>2624</v>
      </c>
      <c r="C525" t="s">
        <v>2625</v>
      </c>
      <c r="D525" t="s">
        <v>2627</v>
      </c>
      <c r="E525" t="s">
        <v>17</v>
      </c>
      <c r="F525" t="s">
        <v>2626</v>
      </c>
      <c r="G525" s="1">
        <v>45328</v>
      </c>
      <c r="H525" s="1">
        <v>45329</v>
      </c>
      <c r="I525" s="1">
        <v>45586</v>
      </c>
      <c r="J525">
        <v>0</v>
      </c>
      <c r="K525" s="1">
        <f>Tabla1[[#This Row],[Fecha Terminacion
(Inicial)]]+Tabla1[[#This Row],[Prorrogas]]</f>
        <v>45586</v>
      </c>
      <c r="L525" s="2">
        <v>47772440</v>
      </c>
      <c r="M525" s="2">
        <v>5620287</v>
      </c>
      <c r="N525" s="2">
        <v>0</v>
      </c>
      <c r="O525" s="2">
        <f>Tabla1[[#This Row],[Adiciones]]+Tabla1[[#This Row],[Valor Secop]]</f>
        <v>47772440</v>
      </c>
      <c r="P525" s="7">
        <f ca="1">((TODAY()-Tabla1[[#This Row],[Fecha Inicio]])/(Tabla1[[#This Row],[Fecha Terminacion
(Final)]]-Tabla1[[#This Row],[Fecha Inicio]]))</f>
        <v>0.49027237354085601</v>
      </c>
      <c r="Q525" t="s">
        <v>555</v>
      </c>
      <c r="R525" t="s">
        <v>555</v>
      </c>
      <c r="S525" t="s">
        <v>18</v>
      </c>
      <c r="T525" t="s">
        <v>19</v>
      </c>
      <c r="U525" t="s">
        <v>2628</v>
      </c>
    </row>
    <row r="526" spans="1:21" x14ac:dyDescent="0.25">
      <c r="A526">
        <v>563</v>
      </c>
      <c r="B526" t="s">
        <v>2629</v>
      </c>
      <c r="C526" t="s">
        <v>2630</v>
      </c>
      <c r="D526" t="s">
        <v>2632</v>
      </c>
      <c r="E526" t="s">
        <v>17</v>
      </c>
      <c r="F526" t="s">
        <v>2631</v>
      </c>
      <c r="G526" s="1">
        <v>45330</v>
      </c>
      <c r="H526" s="1">
        <v>45331</v>
      </c>
      <c r="I526" s="1">
        <v>45588</v>
      </c>
      <c r="J526">
        <v>0</v>
      </c>
      <c r="K526" s="1">
        <f>Tabla1[[#This Row],[Fecha Terminacion
(Inicial)]]+Tabla1[[#This Row],[Prorrogas]]</f>
        <v>45588</v>
      </c>
      <c r="L526" s="2">
        <v>80750000</v>
      </c>
      <c r="M526" s="2">
        <v>9500000</v>
      </c>
      <c r="N526" s="2">
        <v>0</v>
      </c>
      <c r="O526" s="2">
        <f>Tabla1[[#This Row],[Adiciones]]+Tabla1[[#This Row],[Valor Secop]]</f>
        <v>80750000</v>
      </c>
      <c r="P526" s="7">
        <f ca="1">((TODAY()-Tabla1[[#This Row],[Fecha Inicio]])/(Tabla1[[#This Row],[Fecha Terminacion
(Final)]]-Tabla1[[#This Row],[Fecha Inicio]]))</f>
        <v>0.48249027237354086</v>
      </c>
      <c r="Q526" t="s">
        <v>448</v>
      </c>
      <c r="R526" t="s">
        <v>449</v>
      </c>
      <c r="S526" t="s">
        <v>28</v>
      </c>
      <c r="T526" t="s">
        <v>19</v>
      </c>
      <c r="U526" t="s">
        <v>2633</v>
      </c>
    </row>
    <row r="527" spans="1:21" x14ac:dyDescent="0.25">
      <c r="A527">
        <v>564</v>
      </c>
      <c r="B527" t="s">
        <v>2634</v>
      </c>
      <c r="C527" t="s">
        <v>2635</v>
      </c>
      <c r="D527" t="s">
        <v>2637</v>
      </c>
      <c r="E527" t="s">
        <v>17</v>
      </c>
      <c r="F527" t="s">
        <v>2636</v>
      </c>
      <c r="G527" s="1">
        <v>45329</v>
      </c>
      <c r="H527" s="1">
        <v>45331</v>
      </c>
      <c r="I527" s="1">
        <v>45588</v>
      </c>
      <c r="J527">
        <v>0</v>
      </c>
      <c r="K527" s="1">
        <f>Tabla1[[#This Row],[Fecha Terminacion
(Inicial)]]+Tabla1[[#This Row],[Prorrogas]]</f>
        <v>45588</v>
      </c>
      <c r="L527" s="2">
        <v>72250000</v>
      </c>
      <c r="M527" s="2">
        <v>8500000</v>
      </c>
      <c r="N527" s="2">
        <v>0</v>
      </c>
      <c r="O527" s="2">
        <f>Tabla1[[#This Row],[Adiciones]]+Tabla1[[#This Row],[Valor Secop]]</f>
        <v>72250000</v>
      </c>
      <c r="P527" s="7">
        <f ca="1">((TODAY()-Tabla1[[#This Row],[Fecha Inicio]])/(Tabla1[[#This Row],[Fecha Terminacion
(Final)]]-Tabla1[[#This Row],[Fecha Inicio]]))</f>
        <v>0.48249027237354086</v>
      </c>
      <c r="Q527" t="s">
        <v>26</v>
      </c>
      <c r="R527" t="s">
        <v>610</v>
      </c>
      <c r="S527" t="s">
        <v>18</v>
      </c>
      <c r="T527" t="s">
        <v>19</v>
      </c>
      <c r="U527" t="s">
        <v>2638</v>
      </c>
    </row>
    <row r="528" spans="1:21" x14ac:dyDescent="0.25">
      <c r="A528">
        <v>565</v>
      </c>
      <c r="B528" t="s">
        <v>2639</v>
      </c>
      <c r="C528" t="s">
        <v>2640</v>
      </c>
      <c r="D528" t="s">
        <v>2642</v>
      </c>
      <c r="E528" t="s">
        <v>17</v>
      </c>
      <c r="F528" t="s">
        <v>2641</v>
      </c>
      <c r="G528" s="1">
        <v>45327</v>
      </c>
      <c r="H528" s="1">
        <v>45329</v>
      </c>
      <c r="I528" s="1">
        <v>45586</v>
      </c>
      <c r="J528">
        <v>0</v>
      </c>
      <c r="K528" s="1">
        <f>Tabla1[[#This Row],[Fecha Terminacion
(Inicial)]]+Tabla1[[#This Row],[Prorrogas]]</f>
        <v>45586</v>
      </c>
      <c r="L528" s="2">
        <v>68000000</v>
      </c>
      <c r="M528" s="2">
        <v>8000000</v>
      </c>
      <c r="N528" s="2">
        <v>0</v>
      </c>
      <c r="O528" s="2">
        <f>Tabla1[[#This Row],[Adiciones]]+Tabla1[[#This Row],[Valor Secop]]</f>
        <v>68000000</v>
      </c>
      <c r="P528" s="7">
        <f ca="1">((TODAY()-Tabla1[[#This Row],[Fecha Inicio]])/(Tabla1[[#This Row],[Fecha Terminacion
(Final)]]-Tabla1[[#This Row],[Fecha Inicio]]))</f>
        <v>0.49027237354085601</v>
      </c>
      <c r="Q528" t="s">
        <v>26</v>
      </c>
      <c r="R528" t="s">
        <v>610</v>
      </c>
      <c r="S528" t="s">
        <v>28</v>
      </c>
      <c r="T528" t="s">
        <v>19</v>
      </c>
      <c r="U528" t="s">
        <v>2643</v>
      </c>
    </row>
    <row r="529" spans="1:21" x14ac:dyDescent="0.25">
      <c r="A529">
        <v>566</v>
      </c>
      <c r="B529" t="s">
        <v>2644</v>
      </c>
      <c r="C529" t="s">
        <v>2645</v>
      </c>
      <c r="D529" t="s">
        <v>2647</v>
      </c>
      <c r="E529" t="s">
        <v>17</v>
      </c>
      <c r="F529" t="s">
        <v>2646</v>
      </c>
      <c r="G529" s="1">
        <v>45327</v>
      </c>
      <c r="H529" s="1">
        <v>45329</v>
      </c>
      <c r="I529" s="1">
        <v>45586</v>
      </c>
      <c r="J529">
        <v>0</v>
      </c>
      <c r="K529" s="1">
        <f>Tabla1[[#This Row],[Fecha Terminacion
(Inicial)]]+Tabla1[[#This Row],[Prorrogas]]</f>
        <v>45586</v>
      </c>
      <c r="L529" s="2">
        <v>68000000</v>
      </c>
      <c r="M529" s="2">
        <v>8000000</v>
      </c>
      <c r="N529" s="2">
        <v>0</v>
      </c>
      <c r="O529" s="2">
        <f>Tabla1[[#This Row],[Adiciones]]+Tabla1[[#This Row],[Valor Secop]]</f>
        <v>68000000</v>
      </c>
      <c r="P529" s="7">
        <f ca="1">((TODAY()-Tabla1[[#This Row],[Fecha Inicio]])/(Tabla1[[#This Row],[Fecha Terminacion
(Final)]]-Tabla1[[#This Row],[Fecha Inicio]]))</f>
        <v>0.49027237354085601</v>
      </c>
      <c r="Q529" t="s">
        <v>26</v>
      </c>
      <c r="R529" t="s">
        <v>610</v>
      </c>
      <c r="S529" t="s">
        <v>18</v>
      </c>
      <c r="T529" t="s">
        <v>19</v>
      </c>
      <c r="U529" t="s">
        <v>2648</v>
      </c>
    </row>
    <row r="530" spans="1:21" x14ac:dyDescent="0.25">
      <c r="A530">
        <v>567</v>
      </c>
      <c r="B530" t="s">
        <v>2649</v>
      </c>
      <c r="C530" t="s">
        <v>2650</v>
      </c>
      <c r="D530" t="s">
        <v>2652</v>
      </c>
      <c r="E530" t="s">
        <v>17</v>
      </c>
      <c r="F530" t="s">
        <v>2651</v>
      </c>
      <c r="G530" s="1">
        <v>45327</v>
      </c>
      <c r="H530" s="1">
        <v>45331</v>
      </c>
      <c r="I530" s="1">
        <v>45588</v>
      </c>
      <c r="J530">
        <v>0</v>
      </c>
      <c r="K530" s="1">
        <f>Tabla1[[#This Row],[Fecha Terminacion
(Inicial)]]+Tabla1[[#This Row],[Prorrogas]]</f>
        <v>45588</v>
      </c>
      <c r="L530" s="2">
        <v>76500000</v>
      </c>
      <c r="M530" s="2">
        <v>6720000</v>
      </c>
      <c r="N530" s="2">
        <v>0</v>
      </c>
      <c r="O530" s="2">
        <f>Tabla1[[#This Row],[Adiciones]]+Tabla1[[#This Row],[Valor Secop]]</f>
        <v>76500000</v>
      </c>
      <c r="P530" s="7">
        <f ca="1">((TODAY()-Tabla1[[#This Row],[Fecha Inicio]])/(Tabla1[[#This Row],[Fecha Terminacion
(Final)]]-Tabla1[[#This Row],[Fecha Inicio]]))</f>
        <v>0.48249027237354086</v>
      </c>
      <c r="Q530" t="s">
        <v>150</v>
      </c>
      <c r="R530" t="s">
        <v>151</v>
      </c>
      <c r="S530" t="s">
        <v>18</v>
      </c>
      <c r="T530" t="s">
        <v>19</v>
      </c>
      <c r="U530" t="s">
        <v>2653</v>
      </c>
    </row>
    <row r="531" spans="1:21" x14ac:dyDescent="0.25">
      <c r="A531">
        <v>568</v>
      </c>
      <c r="B531" t="s">
        <v>2654</v>
      </c>
      <c r="C531" t="s">
        <v>2655</v>
      </c>
      <c r="D531" t="s">
        <v>2657</v>
      </c>
      <c r="E531" t="s">
        <v>17</v>
      </c>
      <c r="F531" t="s">
        <v>2656</v>
      </c>
      <c r="G531" s="1">
        <v>45327</v>
      </c>
      <c r="H531" s="1">
        <v>45329</v>
      </c>
      <c r="I531" s="1">
        <v>45571</v>
      </c>
      <c r="J531">
        <v>0</v>
      </c>
      <c r="K531" s="1">
        <f>Tabla1[[#This Row],[Fecha Terminacion
(Inicial)]]+Tabla1[[#This Row],[Prorrogas]]</f>
        <v>45571</v>
      </c>
      <c r="L531" s="2">
        <v>68000000</v>
      </c>
      <c r="M531" s="2">
        <v>8500000</v>
      </c>
      <c r="N531" s="2">
        <v>0</v>
      </c>
      <c r="O531" s="2">
        <f>Tabla1[[#This Row],[Adiciones]]+Tabla1[[#This Row],[Valor Secop]]</f>
        <v>68000000</v>
      </c>
      <c r="P531" s="7">
        <f ca="1">((TODAY()-Tabla1[[#This Row],[Fecha Inicio]])/(Tabla1[[#This Row],[Fecha Terminacion
(Final)]]-Tabla1[[#This Row],[Fecha Inicio]]))</f>
        <v>0.52066115702479343</v>
      </c>
      <c r="Q531" t="s">
        <v>448</v>
      </c>
      <c r="R531" t="s">
        <v>449</v>
      </c>
      <c r="S531" t="s">
        <v>28</v>
      </c>
      <c r="T531" t="s">
        <v>19</v>
      </c>
      <c r="U531" t="s">
        <v>2658</v>
      </c>
    </row>
    <row r="532" spans="1:21" x14ac:dyDescent="0.25">
      <c r="A532">
        <v>569</v>
      </c>
      <c r="B532" t="s">
        <v>2659</v>
      </c>
      <c r="C532" t="s">
        <v>2660</v>
      </c>
      <c r="D532" t="s">
        <v>2662</v>
      </c>
      <c r="E532" t="s">
        <v>17</v>
      </c>
      <c r="F532" t="s">
        <v>2661</v>
      </c>
      <c r="G532" s="1">
        <v>45330</v>
      </c>
      <c r="H532" s="1">
        <v>45331</v>
      </c>
      <c r="I532" s="1">
        <v>45588</v>
      </c>
      <c r="J532">
        <v>0</v>
      </c>
      <c r="K532" s="1">
        <f>Tabla1[[#This Row],[Fecha Terminacion
(Inicial)]]+Tabla1[[#This Row],[Prorrogas]]</f>
        <v>45588</v>
      </c>
      <c r="L532" s="2">
        <v>79560000</v>
      </c>
      <c r="M532" s="2">
        <v>9360000</v>
      </c>
      <c r="N532" s="2">
        <v>0</v>
      </c>
      <c r="O532" s="2">
        <f>Tabla1[[#This Row],[Adiciones]]+Tabla1[[#This Row],[Valor Secop]]</f>
        <v>79560000</v>
      </c>
      <c r="P532" s="7">
        <f ca="1">((TODAY()-Tabla1[[#This Row],[Fecha Inicio]])/(Tabla1[[#This Row],[Fecha Terminacion
(Final)]]-Tabla1[[#This Row],[Fecha Inicio]]))</f>
        <v>0.48249027237354086</v>
      </c>
      <c r="Q532" t="s">
        <v>448</v>
      </c>
      <c r="R532" t="s">
        <v>449</v>
      </c>
      <c r="S532" t="s">
        <v>18</v>
      </c>
      <c r="T532" t="s">
        <v>19</v>
      </c>
      <c r="U532" t="s">
        <v>2663</v>
      </c>
    </row>
    <row r="533" spans="1:21" x14ac:dyDescent="0.25">
      <c r="A533">
        <v>570</v>
      </c>
      <c r="B533" t="s">
        <v>2664</v>
      </c>
      <c r="C533" t="s">
        <v>2665</v>
      </c>
      <c r="D533" t="s">
        <v>2667</v>
      </c>
      <c r="E533" t="s">
        <v>17</v>
      </c>
      <c r="F533" t="s">
        <v>2666</v>
      </c>
      <c r="G533" s="1">
        <v>45330</v>
      </c>
      <c r="H533" s="1">
        <v>45331</v>
      </c>
      <c r="I533" s="1">
        <v>45573</v>
      </c>
      <c r="J533">
        <v>0</v>
      </c>
      <c r="K533" s="1">
        <f>Tabla1[[#This Row],[Fecha Terminacion
(Inicial)]]+Tabla1[[#This Row],[Prorrogas]]</f>
        <v>45573</v>
      </c>
      <c r="L533" s="2">
        <v>36183720</v>
      </c>
      <c r="M533" s="2">
        <v>4522965</v>
      </c>
      <c r="N533" s="2">
        <v>0</v>
      </c>
      <c r="O533" s="2">
        <f>Tabla1[[#This Row],[Adiciones]]+Tabla1[[#This Row],[Valor Secop]]</f>
        <v>36183720</v>
      </c>
      <c r="P533" s="7">
        <f ca="1">((TODAY()-Tabla1[[#This Row],[Fecha Inicio]])/(Tabla1[[#This Row],[Fecha Terminacion
(Final)]]-Tabla1[[#This Row],[Fecha Inicio]]))</f>
        <v>0.51239669421487599</v>
      </c>
      <c r="Q533" t="s">
        <v>448</v>
      </c>
      <c r="R533" t="s">
        <v>449</v>
      </c>
      <c r="S533" t="s">
        <v>18</v>
      </c>
      <c r="T533" t="s">
        <v>19</v>
      </c>
      <c r="U533" t="s">
        <v>2668</v>
      </c>
    </row>
    <row r="534" spans="1:21" x14ac:dyDescent="0.25">
      <c r="A534">
        <v>571</v>
      </c>
      <c r="B534" t="s">
        <v>2669</v>
      </c>
      <c r="C534" t="s">
        <v>2670</v>
      </c>
      <c r="D534" t="s">
        <v>2672</v>
      </c>
      <c r="E534" t="s">
        <v>17</v>
      </c>
      <c r="F534" t="s">
        <v>2671</v>
      </c>
      <c r="G534" s="1">
        <v>45330</v>
      </c>
      <c r="H534" s="1">
        <v>45331</v>
      </c>
      <c r="I534" s="1">
        <v>45573</v>
      </c>
      <c r="J534">
        <v>0</v>
      </c>
      <c r="K534" s="1">
        <f>Tabla1[[#This Row],[Fecha Terminacion
(Inicial)]]+Tabla1[[#This Row],[Prorrogas]]</f>
        <v>45573</v>
      </c>
      <c r="L534" s="2">
        <v>36183720</v>
      </c>
      <c r="M534" s="2">
        <v>4522965</v>
      </c>
      <c r="N534" s="2">
        <v>0</v>
      </c>
      <c r="O534" s="2">
        <f>Tabla1[[#This Row],[Adiciones]]+Tabla1[[#This Row],[Valor Secop]]</f>
        <v>36183720</v>
      </c>
      <c r="P534" s="7">
        <f ca="1">((TODAY()-Tabla1[[#This Row],[Fecha Inicio]])/(Tabla1[[#This Row],[Fecha Terminacion
(Final)]]-Tabla1[[#This Row],[Fecha Inicio]]))</f>
        <v>0.51239669421487599</v>
      </c>
      <c r="Q534" t="s">
        <v>448</v>
      </c>
      <c r="R534" t="s">
        <v>449</v>
      </c>
      <c r="S534" t="s">
        <v>18</v>
      </c>
      <c r="T534" t="s">
        <v>19</v>
      </c>
      <c r="U534" t="s">
        <v>2673</v>
      </c>
    </row>
    <row r="535" spans="1:21" x14ac:dyDescent="0.25">
      <c r="A535">
        <v>572</v>
      </c>
      <c r="B535" t="s">
        <v>2674</v>
      </c>
      <c r="C535" t="s">
        <v>2675</v>
      </c>
      <c r="D535" t="s">
        <v>2677</v>
      </c>
      <c r="E535" t="s">
        <v>17</v>
      </c>
      <c r="F535" t="s">
        <v>2676</v>
      </c>
      <c r="G535" s="1">
        <v>45328</v>
      </c>
      <c r="H535" s="1">
        <v>45329</v>
      </c>
      <c r="I535" s="1">
        <v>45632</v>
      </c>
      <c r="J535">
        <v>0</v>
      </c>
      <c r="K535" s="1">
        <f>Tabla1[[#This Row],[Fecha Terminacion
(Inicial)]]+Tabla1[[#This Row],[Prorrogas]]</f>
        <v>45632</v>
      </c>
      <c r="L535" s="2">
        <v>184200000</v>
      </c>
      <c r="N535" s="2">
        <v>0</v>
      </c>
      <c r="O535" s="2">
        <f>Tabla1[[#This Row],[Adiciones]]+Tabla1[[#This Row],[Valor Secop]]</f>
        <v>184200000</v>
      </c>
      <c r="P535" s="7">
        <f ca="1">((TODAY()-Tabla1[[#This Row],[Fecha Inicio]])/(Tabla1[[#This Row],[Fecha Terminacion
(Final)]]-Tabla1[[#This Row],[Fecha Inicio]]))</f>
        <v>0.41584158415841582</v>
      </c>
      <c r="Q535" t="s">
        <v>26</v>
      </c>
      <c r="R535" t="s">
        <v>26</v>
      </c>
      <c r="S535" t="s">
        <v>28</v>
      </c>
      <c r="T535" t="s">
        <v>19</v>
      </c>
      <c r="U535" t="s">
        <v>2678</v>
      </c>
    </row>
    <row r="536" spans="1:21" x14ac:dyDescent="0.25">
      <c r="A536">
        <v>573</v>
      </c>
      <c r="B536" t="s">
        <v>2679</v>
      </c>
      <c r="C536" t="s">
        <v>2680</v>
      </c>
      <c r="D536" t="s">
        <v>2682</v>
      </c>
      <c r="E536" t="s">
        <v>17</v>
      </c>
      <c r="F536" t="s">
        <v>2681</v>
      </c>
      <c r="G536" s="1">
        <v>45328</v>
      </c>
      <c r="H536" s="1">
        <v>45329</v>
      </c>
      <c r="I536" s="1">
        <v>45657</v>
      </c>
      <c r="J536">
        <v>0</v>
      </c>
      <c r="K536" s="1">
        <f>Tabla1[[#This Row],[Fecha Terminacion
(Inicial)]]+Tabla1[[#This Row],[Prorrogas]]</f>
        <v>45657</v>
      </c>
      <c r="L536" s="2">
        <v>73256400</v>
      </c>
      <c r="M536" s="2">
        <v>6804000</v>
      </c>
      <c r="N536" s="2">
        <v>0</v>
      </c>
      <c r="O536" s="2">
        <f>Tabla1[[#This Row],[Adiciones]]+Tabla1[[#This Row],[Valor Secop]]</f>
        <v>73256400</v>
      </c>
      <c r="P536" s="7">
        <f ca="1">((TODAY()-Tabla1[[#This Row],[Fecha Inicio]])/(Tabla1[[#This Row],[Fecha Terminacion
(Final)]]-Tabla1[[#This Row],[Fecha Inicio]]))</f>
        <v>0.38414634146341464</v>
      </c>
      <c r="Q536" t="s">
        <v>26</v>
      </c>
      <c r="R536" t="s">
        <v>26</v>
      </c>
      <c r="S536" t="s">
        <v>28</v>
      </c>
      <c r="T536" t="s">
        <v>19</v>
      </c>
      <c r="U536" t="s">
        <v>2683</v>
      </c>
    </row>
    <row r="537" spans="1:21" x14ac:dyDescent="0.25">
      <c r="A537">
        <v>574</v>
      </c>
      <c r="B537" t="s">
        <v>2684</v>
      </c>
      <c r="C537" t="s">
        <v>2685</v>
      </c>
      <c r="D537" t="s">
        <v>2687</v>
      </c>
      <c r="E537" t="s">
        <v>17</v>
      </c>
      <c r="F537" t="s">
        <v>2686</v>
      </c>
      <c r="G537" s="1">
        <v>45327</v>
      </c>
      <c r="H537" s="1">
        <v>45329</v>
      </c>
      <c r="I537" s="1">
        <v>45586</v>
      </c>
      <c r="J537">
        <v>0</v>
      </c>
      <c r="K537" s="1">
        <f>Tabla1[[#This Row],[Fecha Terminacion
(Inicial)]]+Tabla1[[#This Row],[Prorrogas]]</f>
        <v>45586</v>
      </c>
      <c r="L537" s="2">
        <v>28560000</v>
      </c>
      <c r="M537" s="2">
        <v>3360000</v>
      </c>
      <c r="N537" s="2">
        <v>0</v>
      </c>
      <c r="O537" s="2">
        <f>Tabla1[[#This Row],[Adiciones]]+Tabla1[[#This Row],[Valor Secop]]</f>
        <v>28560000</v>
      </c>
      <c r="P537" s="7">
        <f ca="1">((TODAY()-Tabla1[[#This Row],[Fecha Inicio]])/(Tabla1[[#This Row],[Fecha Terminacion
(Final)]]-Tabla1[[#This Row],[Fecha Inicio]]))</f>
        <v>0.49027237354085601</v>
      </c>
      <c r="Q537" t="s">
        <v>150</v>
      </c>
      <c r="R537" t="s">
        <v>151</v>
      </c>
      <c r="S537" t="s">
        <v>18</v>
      </c>
      <c r="T537" t="s">
        <v>19</v>
      </c>
      <c r="U537" t="s">
        <v>2688</v>
      </c>
    </row>
    <row r="538" spans="1:21" x14ac:dyDescent="0.25">
      <c r="A538">
        <v>575</v>
      </c>
      <c r="B538" t="s">
        <v>2689</v>
      </c>
      <c r="C538" t="s">
        <v>2690</v>
      </c>
      <c r="D538" t="s">
        <v>2692</v>
      </c>
      <c r="E538" t="s">
        <v>17</v>
      </c>
      <c r="F538" t="s">
        <v>2691</v>
      </c>
      <c r="G538" s="1">
        <v>45329</v>
      </c>
      <c r="H538" s="1">
        <v>45331</v>
      </c>
      <c r="I538" s="1">
        <v>45588</v>
      </c>
      <c r="J538">
        <v>0</v>
      </c>
      <c r="K538" s="1">
        <f>Tabla1[[#This Row],[Fecha Terminacion
(Inicial)]]+Tabla1[[#This Row],[Prorrogas]]</f>
        <v>45588</v>
      </c>
      <c r="L538" s="2">
        <v>76500000</v>
      </c>
      <c r="M538" s="2">
        <v>9000000</v>
      </c>
      <c r="N538" s="2">
        <v>0</v>
      </c>
      <c r="O538" s="2">
        <f>Tabla1[[#This Row],[Adiciones]]+Tabla1[[#This Row],[Valor Secop]]</f>
        <v>76500000</v>
      </c>
      <c r="P538" s="7">
        <f ca="1">((TODAY()-Tabla1[[#This Row],[Fecha Inicio]])/(Tabla1[[#This Row],[Fecha Terminacion
(Final)]]-Tabla1[[#This Row],[Fecha Inicio]]))</f>
        <v>0.48249027237354086</v>
      </c>
      <c r="Q538" t="s">
        <v>150</v>
      </c>
      <c r="R538" t="s">
        <v>151</v>
      </c>
      <c r="S538" t="s">
        <v>18</v>
      </c>
      <c r="T538" t="s">
        <v>19</v>
      </c>
      <c r="U538" t="s">
        <v>2693</v>
      </c>
    </row>
    <row r="539" spans="1:21" x14ac:dyDescent="0.25">
      <c r="A539">
        <v>576</v>
      </c>
      <c r="B539" t="s">
        <v>2694</v>
      </c>
      <c r="C539" t="s">
        <v>2695</v>
      </c>
      <c r="D539" t="s">
        <v>2697</v>
      </c>
      <c r="E539" t="s">
        <v>17</v>
      </c>
      <c r="F539" t="s">
        <v>2696</v>
      </c>
      <c r="G539" s="1">
        <v>45329</v>
      </c>
      <c r="H539" s="1">
        <v>45331</v>
      </c>
      <c r="I539" s="1">
        <v>45512</v>
      </c>
      <c r="J539">
        <v>0</v>
      </c>
      <c r="K539" s="1">
        <f>Tabla1[[#This Row],[Fecha Terminacion
(Inicial)]]+Tabla1[[#This Row],[Prorrogas]]</f>
        <v>45512</v>
      </c>
      <c r="L539" s="2">
        <v>49619100</v>
      </c>
      <c r="M539" s="2">
        <v>8269850</v>
      </c>
      <c r="N539" s="2">
        <v>0</v>
      </c>
      <c r="O539" s="2">
        <f>Tabla1[[#This Row],[Adiciones]]+Tabla1[[#This Row],[Valor Secop]]</f>
        <v>49619100</v>
      </c>
      <c r="P539" s="7">
        <f ca="1">((TODAY()-Tabla1[[#This Row],[Fecha Inicio]])/(Tabla1[[#This Row],[Fecha Terminacion
(Final)]]-Tabla1[[#This Row],[Fecha Inicio]]))</f>
        <v>0.68508287292817682</v>
      </c>
      <c r="Q539" t="s">
        <v>555</v>
      </c>
      <c r="R539" t="s">
        <v>555</v>
      </c>
      <c r="S539" t="s">
        <v>28</v>
      </c>
      <c r="T539" t="s">
        <v>19</v>
      </c>
      <c r="U539" t="s">
        <v>2698</v>
      </c>
    </row>
    <row r="540" spans="1:21" x14ac:dyDescent="0.25">
      <c r="A540">
        <v>578</v>
      </c>
      <c r="B540" t="s">
        <v>2699</v>
      </c>
      <c r="C540" t="s">
        <v>2700</v>
      </c>
      <c r="D540" t="s">
        <v>2702</v>
      </c>
      <c r="E540" t="s">
        <v>17</v>
      </c>
      <c r="F540" t="s">
        <v>2701</v>
      </c>
      <c r="G540" s="1">
        <v>45327</v>
      </c>
      <c r="H540" s="1">
        <v>45329</v>
      </c>
      <c r="I540" s="1">
        <v>45602</v>
      </c>
      <c r="J540">
        <v>0</v>
      </c>
      <c r="K540" s="1">
        <f>Tabla1[[#This Row],[Fecha Terminacion
(Inicial)]]+Tabla1[[#This Row],[Prorrogas]]</f>
        <v>45602</v>
      </c>
      <c r="L540" s="2">
        <v>76500000</v>
      </c>
      <c r="M540" s="2">
        <v>8500000</v>
      </c>
      <c r="N540" s="2">
        <v>0</v>
      </c>
      <c r="O540" s="2">
        <f>Tabla1[[#This Row],[Adiciones]]+Tabla1[[#This Row],[Valor Secop]]</f>
        <v>76500000</v>
      </c>
      <c r="P540" s="7">
        <f ca="1">((TODAY()-Tabla1[[#This Row],[Fecha Inicio]])/(Tabla1[[#This Row],[Fecha Terminacion
(Final)]]-Tabla1[[#This Row],[Fecha Inicio]]))</f>
        <v>0.46153846153846156</v>
      </c>
      <c r="Q540" t="s">
        <v>280</v>
      </c>
      <c r="R540" t="s">
        <v>280</v>
      </c>
      <c r="S540" t="s">
        <v>28</v>
      </c>
      <c r="T540" t="s">
        <v>19</v>
      </c>
      <c r="U540" t="s">
        <v>2703</v>
      </c>
    </row>
    <row r="541" spans="1:21" x14ac:dyDescent="0.25">
      <c r="A541">
        <v>579</v>
      </c>
      <c r="B541" t="s">
        <v>2704</v>
      </c>
      <c r="C541" t="s">
        <v>2705</v>
      </c>
      <c r="D541" t="s">
        <v>2707</v>
      </c>
      <c r="E541" t="s">
        <v>17</v>
      </c>
      <c r="F541" t="s">
        <v>2706</v>
      </c>
      <c r="G541" s="1">
        <v>45329</v>
      </c>
      <c r="H541" s="1">
        <v>45330</v>
      </c>
      <c r="I541" s="1">
        <v>45603</v>
      </c>
      <c r="J541">
        <v>0</v>
      </c>
      <c r="K541" s="1">
        <f>Tabla1[[#This Row],[Fecha Terminacion
(Inicial)]]+Tabla1[[#This Row],[Prorrogas]]</f>
        <v>45603</v>
      </c>
      <c r="L541" s="2">
        <v>81000000</v>
      </c>
      <c r="M541" s="2">
        <v>9000000</v>
      </c>
      <c r="N541" s="2">
        <v>0</v>
      </c>
      <c r="O541" s="2">
        <f>Tabla1[[#This Row],[Adiciones]]+Tabla1[[#This Row],[Valor Secop]]</f>
        <v>81000000</v>
      </c>
      <c r="P541" s="7">
        <f ca="1">((TODAY()-Tabla1[[#This Row],[Fecha Inicio]])/(Tabla1[[#This Row],[Fecha Terminacion
(Final)]]-Tabla1[[#This Row],[Fecha Inicio]]))</f>
        <v>0.45787545787545786</v>
      </c>
      <c r="Q541" t="s">
        <v>280</v>
      </c>
      <c r="R541" t="s">
        <v>280</v>
      </c>
      <c r="S541" t="s">
        <v>18</v>
      </c>
      <c r="T541" t="s">
        <v>19</v>
      </c>
      <c r="U541" t="s">
        <v>2708</v>
      </c>
    </row>
    <row r="542" spans="1:21" x14ac:dyDescent="0.25">
      <c r="A542">
        <v>580</v>
      </c>
      <c r="B542" t="s">
        <v>2709</v>
      </c>
      <c r="C542" t="s">
        <v>2710</v>
      </c>
      <c r="D542" t="s">
        <v>2712</v>
      </c>
      <c r="E542" t="s">
        <v>200</v>
      </c>
      <c r="F542" t="s">
        <v>2711</v>
      </c>
      <c r="G542" s="1">
        <v>45328</v>
      </c>
      <c r="H542" s="1">
        <v>45329</v>
      </c>
      <c r="I542" s="1">
        <v>45602</v>
      </c>
      <c r="J542">
        <v>0</v>
      </c>
      <c r="K542" s="1">
        <f>Tabla1[[#This Row],[Fecha Terminacion
(Inicial)]]+Tabla1[[#This Row],[Prorrogas]]</f>
        <v>45602</v>
      </c>
      <c r="L542" s="2">
        <v>102600000</v>
      </c>
      <c r="M542" s="2">
        <v>11400000</v>
      </c>
      <c r="N542" s="2">
        <v>0</v>
      </c>
      <c r="O542" s="2">
        <f>Tabla1[[#This Row],[Adiciones]]+Tabla1[[#This Row],[Valor Secop]]</f>
        <v>102600000</v>
      </c>
      <c r="P542" s="7">
        <f ca="1">((TODAY()-Tabla1[[#This Row],[Fecha Inicio]])/(Tabla1[[#This Row],[Fecha Terminacion
(Final)]]-Tabla1[[#This Row],[Fecha Inicio]]))</f>
        <v>0.46153846153846156</v>
      </c>
      <c r="Q542" t="s">
        <v>280</v>
      </c>
      <c r="R542" t="s">
        <v>280</v>
      </c>
      <c r="S542" t="s">
        <v>18</v>
      </c>
      <c r="T542" t="s">
        <v>19</v>
      </c>
      <c r="U542" t="s">
        <v>2713</v>
      </c>
    </row>
    <row r="543" spans="1:21" x14ac:dyDescent="0.25">
      <c r="A543">
        <v>581</v>
      </c>
      <c r="B543" t="s">
        <v>2714</v>
      </c>
      <c r="C543" t="s">
        <v>2715</v>
      </c>
      <c r="D543" t="s">
        <v>2717</v>
      </c>
      <c r="E543" t="s">
        <v>17</v>
      </c>
      <c r="F543" t="s">
        <v>2716</v>
      </c>
      <c r="G543" s="1">
        <v>45327</v>
      </c>
      <c r="H543" s="1">
        <v>45329</v>
      </c>
      <c r="I543" s="1">
        <v>45602</v>
      </c>
      <c r="J543">
        <v>0</v>
      </c>
      <c r="K543" s="1">
        <f>Tabla1[[#This Row],[Fecha Terminacion
(Inicial)]]+Tabla1[[#This Row],[Prorrogas]]</f>
        <v>45602</v>
      </c>
      <c r="L543" s="2">
        <v>90720000</v>
      </c>
      <c r="M543" s="2">
        <v>10080000</v>
      </c>
      <c r="N543" s="2">
        <v>0</v>
      </c>
      <c r="O543" s="2">
        <f>Tabla1[[#This Row],[Adiciones]]+Tabla1[[#This Row],[Valor Secop]]</f>
        <v>90720000</v>
      </c>
      <c r="P543" s="7">
        <f ca="1">((TODAY()-Tabla1[[#This Row],[Fecha Inicio]])/(Tabla1[[#This Row],[Fecha Terminacion
(Final)]]-Tabla1[[#This Row],[Fecha Inicio]]))</f>
        <v>0.46153846153846156</v>
      </c>
      <c r="Q543" t="s">
        <v>280</v>
      </c>
      <c r="R543" t="s">
        <v>280</v>
      </c>
      <c r="S543" t="s">
        <v>28</v>
      </c>
      <c r="T543" t="s">
        <v>19</v>
      </c>
      <c r="U543" t="s">
        <v>2718</v>
      </c>
    </row>
    <row r="544" spans="1:21" x14ac:dyDescent="0.25">
      <c r="A544">
        <v>582</v>
      </c>
      <c r="B544" t="s">
        <v>2719</v>
      </c>
      <c r="C544" t="s">
        <v>2720</v>
      </c>
      <c r="D544" t="s">
        <v>2722</v>
      </c>
      <c r="E544" t="s">
        <v>17</v>
      </c>
      <c r="F544" t="s">
        <v>2721</v>
      </c>
      <c r="G544" s="1">
        <v>45327</v>
      </c>
      <c r="H544" s="1">
        <v>45329</v>
      </c>
      <c r="I544" s="1">
        <v>45602</v>
      </c>
      <c r="J544">
        <v>0</v>
      </c>
      <c r="K544" s="1">
        <f>Tabla1[[#This Row],[Fecha Terminacion
(Inicial)]]+Tabla1[[#This Row],[Prorrogas]]</f>
        <v>45602</v>
      </c>
      <c r="L544" s="2">
        <v>90059400</v>
      </c>
      <c r="M544" s="2">
        <v>10006600</v>
      </c>
      <c r="N544" s="2">
        <v>0</v>
      </c>
      <c r="O544" s="2">
        <f>Tabla1[[#This Row],[Adiciones]]+Tabla1[[#This Row],[Valor Secop]]</f>
        <v>90059400</v>
      </c>
      <c r="P544" s="7">
        <f ca="1">((TODAY()-Tabla1[[#This Row],[Fecha Inicio]])/(Tabla1[[#This Row],[Fecha Terminacion
(Final)]]-Tabla1[[#This Row],[Fecha Inicio]]))</f>
        <v>0.46153846153846156</v>
      </c>
      <c r="Q544" t="s">
        <v>280</v>
      </c>
      <c r="R544" t="s">
        <v>280</v>
      </c>
      <c r="S544" t="s">
        <v>18</v>
      </c>
      <c r="T544" t="s">
        <v>19</v>
      </c>
      <c r="U544" t="s">
        <v>2723</v>
      </c>
    </row>
    <row r="545" spans="1:21" x14ac:dyDescent="0.25">
      <c r="A545">
        <v>583</v>
      </c>
      <c r="B545" t="s">
        <v>2724</v>
      </c>
      <c r="C545" t="s">
        <v>2725</v>
      </c>
      <c r="D545" t="s">
        <v>2727</v>
      </c>
      <c r="E545" t="s">
        <v>17</v>
      </c>
      <c r="F545" t="s">
        <v>2726</v>
      </c>
      <c r="G545" s="1">
        <v>45327</v>
      </c>
      <c r="H545" s="1">
        <v>45329</v>
      </c>
      <c r="I545" s="1">
        <v>45602</v>
      </c>
      <c r="J545">
        <v>0</v>
      </c>
      <c r="K545" s="1">
        <f>Tabla1[[#This Row],[Fecha Terminacion
(Inicial)]]+Tabla1[[#This Row],[Prorrogas]]</f>
        <v>45602</v>
      </c>
      <c r="L545" s="2">
        <v>90000000</v>
      </c>
      <c r="M545" s="2">
        <v>10000000</v>
      </c>
      <c r="N545" s="2">
        <v>0</v>
      </c>
      <c r="O545" s="2">
        <f>Tabla1[[#This Row],[Adiciones]]+Tabla1[[#This Row],[Valor Secop]]</f>
        <v>90000000</v>
      </c>
      <c r="P545" s="7">
        <f ca="1">((TODAY()-Tabla1[[#This Row],[Fecha Inicio]])/(Tabla1[[#This Row],[Fecha Terminacion
(Final)]]-Tabla1[[#This Row],[Fecha Inicio]]))</f>
        <v>0.46153846153846156</v>
      </c>
      <c r="Q545" t="s">
        <v>280</v>
      </c>
      <c r="R545" t="s">
        <v>280</v>
      </c>
      <c r="S545" t="s">
        <v>18</v>
      </c>
      <c r="T545" t="s">
        <v>19</v>
      </c>
      <c r="U545" t="s">
        <v>2728</v>
      </c>
    </row>
    <row r="546" spans="1:21" x14ac:dyDescent="0.25">
      <c r="A546">
        <v>584</v>
      </c>
      <c r="B546" t="s">
        <v>2729</v>
      </c>
      <c r="C546" t="s">
        <v>2730</v>
      </c>
      <c r="D546" t="s">
        <v>2732</v>
      </c>
      <c r="E546" t="s">
        <v>17</v>
      </c>
      <c r="F546" t="s">
        <v>2731</v>
      </c>
      <c r="G546" s="1">
        <v>45328</v>
      </c>
      <c r="H546" s="1">
        <v>45329</v>
      </c>
      <c r="I546" s="1">
        <v>45602</v>
      </c>
      <c r="J546">
        <v>0</v>
      </c>
      <c r="K546" s="1">
        <f>Tabla1[[#This Row],[Fecha Terminacion
(Inicial)]]+Tabla1[[#This Row],[Prorrogas]]</f>
        <v>45602</v>
      </c>
      <c r="L546" s="2">
        <v>63000000</v>
      </c>
      <c r="M546" s="2">
        <v>7000000</v>
      </c>
      <c r="N546" s="2">
        <v>0</v>
      </c>
      <c r="O546" s="2">
        <f>Tabla1[[#This Row],[Adiciones]]+Tabla1[[#This Row],[Valor Secop]]</f>
        <v>63000000</v>
      </c>
      <c r="P546" s="7">
        <f ca="1">((TODAY()-Tabla1[[#This Row],[Fecha Inicio]])/(Tabla1[[#This Row],[Fecha Terminacion
(Final)]]-Tabla1[[#This Row],[Fecha Inicio]]))</f>
        <v>0.46153846153846156</v>
      </c>
      <c r="Q546" t="s">
        <v>280</v>
      </c>
      <c r="R546" t="s">
        <v>280</v>
      </c>
      <c r="S546" t="s">
        <v>18</v>
      </c>
      <c r="T546" t="s">
        <v>19</v>
      </c>
      <c r="U546" t="s">
        <v>2733</v>
      </c>
    </row>
    <row r="547" spans="1:21" x14ac:dyDescent="0.25">
      <c r="A547">
        <v>585</v>
      </c>
      <c r="B547" t="s">
        <v>2734</v>
      </c>
      <c r="C547" t="s">
        <v>2735</v>
      </c>
      <c r="D547" t="s">
        <v>2737</v>
      </c>
      <c r="E547" t="s">
        <v>17</v>
      </c>
      <c r="F547" t="s">
        <v>2736</v>
      </c>
      <c r="G547" s="1">
        <v>45330</v>
      </c>
      <c r="H547" s="1">
        <v>45335</v>
      </c>
      <c r="I547" s="1">
        <v>45592</v>
      </c>
      <c r="J547">
        <v>0</v>
      </c>
      <c r="K547" s="1">
        <f>Tabla1[[#This Row],[Fecha Terminacion
(Inicial)]]+Tabla1[[#This Row],[Prorrogas]]</f>
        <v>45592</v>
      </c>
      <c r="L547" s="2">
        <v>43792000</v>
      </c>
      <c r="M547" s="2">
        <v>5152000</v>
      </c>
      <c r="N547" s="2">
        <v>0</v>
      </c>
      <c r="O547" s="2">
        <f>Tabla1[[#This Row],[Adiciones]]+Tabla1[[#This Row],[Valor Secop]]</f>
        <v>43792000</v>
      </c>
      <c r="P547" s="7">
        <f ca="1">((TODAY()-Tabla1[[#This Row],[Fecha Inicio]])/(Tabla1[[#This Row],[Fecha Terminacion
(Final)]]-Tabla1[[#This Row],[Fecha Inicio]]))</f>
        <v>0.46692607003891051</v>
      </c>
      <c r="Q547" t="s">
        <v>269</v>
      </c>
      <c r="R547" t="s">
        <v>320</v>
      </c>
      <c r="S547" t="s">
        <v>18</v>
      </c>
      <c r="T547" t="s">
        <v>19</v>
      </c>
      <c r="U547" t="s">
        <v>2738</v>
      </c>
    </row>
    <row r="548" spans="1:21" x14ac:dyDescent="0.25">
      <c r="A548">
        <v>586</v>
      </c>
      <c r="B548" t="s">
        <v>2739</v>
      </c>
      <c r="C548" t="s">
        <v>2740</v>
      </c>
      <c r="D548" t="s">
        <v>2742</v>
      </c>
      <c r="E548" t="s">
        <v>17</v>
      </c>
      <c r="F548" t="s">
        <v>2741</v>
      </c>
      <c r="G548" s="1">
        <v>45330</v>
      </c>
      <c r="H548" s="1">
        <v>45331</v>
      </c>
      <c r="I548" s="1">
        <v>45589</v>
      </c>
      <c r="J548">
        <v>0</v>
      </c>
      <c r="K548" s="1">
        <f>Tabla1[[#This Row],[Fecha Terminacion
(Inicial)]]+Tabla1[[#This Row],[Prorrogas]]</f>
        <v>45589</v>
      </c>
      <c r="L548" s="2">
        <v>79910251</v>
      </c>
      <c r="M548" s="2">
        <v>9401206</v>
      </c>
      <c r="N548" s="2">
        <v>0</v>
      </c>
      <c r="O548" s="2">
        <f>Tabla1[[#This Row],[Adiciones]]+Tabla1[[#This Row],[Valor Secop]]</f>
        <v>79910251</v>
      </c>
      <c r="P548" s="7">
        <f ca="1">((TODAY()-Tabla1[[#This Row],[Fecha Inicio]])/(Tabla1[[#This Row],[Fecha Terminacion
(Final)]]-Tabla1[[#This Row],[Fecha Inicio]]))</f>
        <v>0.48062015503875971</v>
      </c>
      <c r="Q548" t="s">
        <v>150</v>
      </c>
      <c r="R548" t="s">
        <v>151</v>
      </c>
      <c r="S548" t="s">
        <v>28</v>
      </c>
      <c r="T548" t="s">
        <v>19</v>
      </c>
      <c r="U548" t="s">
        <v>2743</v>
      </c>
    </row>
    <row r="549" spans="1:21" x14ac:dyDescent="0.25">
      <c r="A549">
        <v>587</v>
      </c>
      <c r="B549" t="s">
        <v>2744</v>
      </c>
      <c r="C549" t="s">
        <v>2745</v>
      </c>
      <c r="D549" t="s">
        <v>2747</v>
      </c>
      <c r="E549" t="s">
        <v>17</v>
      </c>
      <c r="F549" t="s">
        <v>2746</v>
      </c>
      <c r="G549" s="1">
        <v>45328</v>
      </c>
      <c r="H549" s="1">
        <v>45330</v>
      </c>
      <c r="I549" s="1">
        <v>45603</v>
      </c>
      <c r="J549">
        <v>0</v>
      </c>
      <c r="K549" s="1">
        <f>Tabla1[[#This Row],[Fecha Terminacion
(Inicial)]]+Tabla1[[#This Row],[Prorrogas]]</f>
        <v>45603</v>
      </c>
      <c r="L549" s="2">
        <v>76500000</v>
      </c>
      <c r="M549" s="2">
        <v>8500000</v>
      </c>
      <c r="N549" s="2">
        <v>0</v>
      </c>
      <c r="O549" s="2">
        <f>Tabla1[[#This Row],[Adiciones]]+Tabla1[[#This Row],[Valor Secop]]</f>
        <v>76500000</v>
      </c>
      <c r="P549" s="7">
        <f ca="1">((TODAY()-Tabla1[[#This Row],[Fecha Inicio]])/(Tabla1[[#This Row],[Fecha Terminacion
(Final)]]-Tabla1[[#This Row],[Fecha Inicio]]))</f>
        <v>0.45787545787545786</v>
      </c>
      <c r="Q549" t="s">
        <v>280</v>
      </c>
      <c r="R549" t="s">
        <v>280</v>
      </c>
      <c r="S549" t="s">
        <v>18</v>
      </c>
      <c r="T549" t="s">
        <v>19</v>
      </c>
      <c r="U549" t="s">
        <v>2748</v>
      </c>
    </row>
    <row r="550" spans="1:21" x14ac:dyDescent="0.25">
      <c r="A550">
        <v>588</v>
      </c>
      <c r="B550" t="s">
        <v>2749</v>
      </c>
      <c r="C550" t="s">
        <v>2750</v>
      </c>
      <c r="D550" t="s">
        <v>2752</v>
      </c>
      <c r="E550" t="s">
        <v>17</v>
      </c>
      <c r="F550" t="s">
        <v>2751</v>
      </c>
      <c r="G550" s="1">
        <v>45329</v>
      </c>
      <c r="H550" s="1">
        <v>45331</v>
      </c>
      <c r="I550" s="1">
        <v>45588</v>
      </c>
      <c r="J550">
        <v>0</v>
      </c>
      <c r="K550" s="1">
        <f>Tabla1[[#This Row],[Fecha Terminacion
(Inicial)]]+Tabla1[[#This Row],[Prorrogas]]</f>
        <v>45588</v>
      </c>
      <c r="L550" s="2">
        <v>76500000</v>
      </c>
      <c r="M550" s="2">
        <v>9000000</v>
      </c>
      <c r="N550" s="2">
        <v>0</v>
      </c>
      <c r="O550" s="2">
        <f>Tabla1[[#This Row],[Adiciones]]+Tabla1[[#This Row],[Valor Secop]]</f>
        <v>76500000</v>
      </c>
      <c r="P550" s="7">
        <f ca="1">((TODAY()-Tabla1[[#This Row],[Fecha Inicio]])/(Tabla1[[#This Row],[Fecha Terminacion
(Final)]]-Tabla1[[#This Row],[Fecha Inicio]]))</f>
        <v>0.48249027237354086</v>
      </c>
      <c r="Q550" t="s">
        <v>150</v>
      </c>
      <c r="R550" t="s">
        <v>151</v>
      </c>
      <c r="S550" t="s">
        <v>18</v>
      </c>
      <c r="T550" t="s">
        <v>19</v>
      </c>
      <c r="U550" t="s">
        <v>2753</v>
      </c>
    </row>
    <row r="551" spans="1:21" x14ac:dyDescent="0.25">
      <c r="A551">
        <v>589</v>
      </c>
      <c r="B551" t="s">
        <v>2754</v>
      </c>
      <c r="C551" t="s">
        <v>2755</v>
      </c>
      <c r="D551" t="s">
        <v>2757</v>
      </c>
      <c r="E551" t="s">
        <v>17</v>
      </c>
      <c r="F551" t="s">
        <v>2756</v>
      </c>
      <c r="G551" s="1">
        <v>45328</v>
      </c>
      <c r="H551" s="1">
        <v>45330</v>
      </c>
      <c r="I551" s="1">
        <v>45603</v>
      </c>
      <c r="J551">
        <v>0</v>
      </c>
      <c r="K551" s="1">
        <f>Tabla1[[#This Row],[Fecha Terminacion
(Inicial)]]+Tabla1[[#This Row],[Prorrogas]]</f>
        <v>45603</v>
      </c>
      <c r="L551" s="2">
        <v>54432000</v>
      </c>
      <c r="M551" s="2">
        <v>6048000</v>
      </c>
      <c r="N551" s="2">
        <v>0</v>
      </c>
      <c r="O551" s="2">
        <f>Tabla1[[#This Row],[Adiciones]]+Tabla1[[#This Row],[Valor Secop]]</f>
        <v>54432000</v>
      </c>
      <c r="P551" s="7">
        <f ca="1">((TODAY()-Tabla1[[#This Row],[Fecha Inicio]])/(Tabla1[[#This Row],[Fecha Terminacion
(Final)]]-Tabla1[[#This Row],[Fecha Inicio]]))</f>
        <v>0.45787545787545786</v>
      </c>
      <c r="Q551" t="s">
        <v>851</v>
      </c>
      <c r="R551" t="s">
        <v>851</v>
      </c>
      <c r="S551" t="s">
        <v>28</v>
      </c>
      <c r="T551" t="s">
        <v>19</v>
      </c>
      <c r="U551" t="s">
        <v>2758</v>
      </c>
    </row>
    <row r="552" spans="1:21" x14ac:dyDescent="0.25">
      <c r="A552">
        <v>590</v>
      </c>
      <c r="B552" t="s">
        <v>2759</v>
      </c>
      <c r="C552" t="s">
        <v>2760</v>
      </c>
      <c r="D552" t="s">
        <v>2762</v>
      </c>
      <c r="E552" t="s">
        <v>200</v>
      </c>
      <c r="F552" t="s">
        <v>2761</v>
      </c>
      <c r="G552" s="1">
        <v>45328</v>
      </c>
      <c r="H552" s="1">
        <v>45330</v>
      </c>
      <c r="I552" s="1">
        <v>45448</v>
      </c>
      <c r="J552">
        <v>0</v>
      </c>
      <c r="K552" s="1">
        <f>Tabla1[[#This Row],[Fecha Terminacion
(Inicial)]]+Tabla1[[#This Row],[Prorrogas]]</f>
        <v>45448</v>
      </c>
      <c r="L552" s="2">
        <v>27328000</v>
      </c>
      <c r="M552" s="2">
        <v>6832000</v>
      </c>
      <c r="N552" s="2">
        <v>0</v>
      </c>
      <c r="O552" s="2">
        <f>Tabla1[[#This Row],[Adiciones]]+Tabla1[[#This Row],[Valor Secop]]</f>
        <v>27328000</v>
      </c>
      <c r="P552" s="7">
        <f ca="1">((TODAY()-Tabla1[[#This Row],[Fecha Inicio]])/(Tabla1[[#This Row],[Fecha Terminacion
(Final)]]-Tabla1[[#This Row],[Fecha Inicio]]))</f>
        <v>1.0593220338983051</v>
      </c>
      <c r="Q552" t="s">
        <v>851</v>
      </c>
      <c r="R552" t="s">
        <v>851</v>
      </c>
      <c r="S552" t="s">
        <v>18</v>
      </c>
      <c r="T552" t="s">
        <v>19</v>
      </c>
      <c r="U552" t="s">
        <v>2763</v>
      </c>
    </row>
    <row r="553" spans="1:21" x14ac:dyDescent="0.25">
      <c r="A553">
        <v>591</v>
      </c>
      <c r="B553" t="s">
        <v>2764</v>
      </c>
      <c r="C553" t="s">
        <v>2765</v>
      </c>
      <c r="D553" t="s">
        <v>2767</v>
      </c>
      <c r="E553" t="s">
        <v>17</v>
      </c>
      <c r="F553" t="s">
        <v>2766</v>
      </c>
      <c r="G553" s="1">
        <v>45328</v>
      </c>
      <c r="H553" s="1">
        <v>45329</v>
      </c>
      <c r="I553" s="1">
        <v>45571</v>
      </c>
      <c r="J553">
        <v>0</v>
      </c>
      <c r="K553" s="1">
        <f>Tabla1[[#This Row],[Fecha Terminacion
(Inicial)]]+Tabla1[[#This Row],[Prorrogas]]</f>
        <v>45571</v>
      </c>
      <c r="L553" s="2">
        <v>46137352</v>
      </c>
      <c r="M553" s="2">
        <v>5767169</v>
      </c>
      <c r="N553" s="2">
        <v>0</v>
      </c>
      <c r="O553" s="2">
        <f>Tabla1[[#This Row],[Adiciones]]+Tabla1[[#This Row],[Valor Secop]]</f>
        <v>46137352</v>
      </c>
      <c r="P553" s="7">
        <f ca="1">((TODAY()-Tabla1[[#This Row],[Fecha Inicio]])/(Tabla1[[#This Row],[Fecha Terminacion
(Final)]]-Tabla1[[#This Row],[Fecha Inicio]]))</f>
        <v>0.52066115702479343</v>
      </c>
      <c r="Q553" t="s">
        <v>357</v>
      </c>
      <c r="R553" t="s">
        <v>983</v>
      </c>
      <c r="S553" t="s">
        <v>18</v>
      </c>
      <c r="T553" t="s">
        <v>19</v>
      </c>
      <c r="U553" t="s">
        <v>2768</v>
      </c>
    </row>
    <row r="554" spans="1:21" x14ac:dyDescent="0.25">
      <c r="A554">
        <v>592</v>
      </c>
      <c r="B554" t="s">
        <v>2769</v>
      </c>
      <c r="C554" t="s">
        <v>2770</v>
      </c>
      <c r="D554" t="s">
        <v>2772</v>
      </c>
      <c r="E554" t="s">
        <v>17</v>
      </c>
      <c r="F554" t="s">
        <v>2771</v>
      </c>
      <c r="G554" s="1">
        <v>45329</v>
      </c>
      <c r="H554" s="1">
        <v>45330</v>
      </c>
      <c r="I554" s="1">
        <v>45603</v>
      </c>
      <c r="J554">
        <v>0</v>
      </c>
      <c r="K554" s="1">
        <f>Tabla1[[#This Row],[Fecha Terminacion
(Inicial)]]+Tabla1[[#This Row],[Prorrogas]]</f>
        <v>45603</v>
      </c>
      <c r="L554" s="2">
        <v>69480000</v>
      </c>
      <c r="M554" s="2">
        <v>7720000</v>
      </c>
      <c r="N554" s="2">
        <v>0</v>
      </c>
      <c r="O554" s="2">
        <f>Tabla1[[#This Row],[Adiciones]]+Tabla1[[#This Row],[Valor Secop]]</f>
        <v>69480000</v>
      </c>
      <c r="P554" s="7">
        <f ca="1">((TODAY()-Tabla1[[#This Row],[Fecha Inicio]])/(Tabla1[[#This Row],[Fecha Terminacion
(Final)]]-Tabla1[[#This Row],[Fecha Inicio]]))</f>
        <v>0.45787545787545786</v>
      </c>
      <c r="Q554" t="s">
        <v>26</v>
      </c>
      <c r="R554" t="s">
        <v>477</v>
      </c>
      <c r="S554" t="s">
        <v>28</v>
      </c>
      <c r="T554" t="s">
        <v>19</v>
      </c>
      <c r="U554" t="s">
        <v>2773</v>
      </c>
    </row>
    <row r="555" spans="1:21" x14ac:dyDescent="0.25">
      <c r="A555">
        <v>593</v>
      </c>
      <c r="B555" t="s">
        <v>2774</v>
      </c>
      <c r="C555" t="s">
        <v>2775</v>
      </c>
      <c r="D555" t="s">
        <v>2777</v>
      </c>
      <c r="E555" t="s">
        <v>17</v>
      </c>
      <c r="F555" t="s">
        <v>2776</v>
      </c>
      <c r="G555" s="1">
        <v>45336</v>
      </c>
      <c r="H555" s="1">
        <v>45341</v>
      </c>
      <c r="I555" s="1">
        <v>45583</v>
      </c>
      <c r="J555">
        <v>0</v>
      </c>
      <c r="K555" s="1">
        <f>Tabla1[[#This Row],[Fecha Terminacion
(Inicial)]]+Tabla1[[#This Row],[Prorrogas]]</f>
        <v>45583</v>
      </c>
      <c r="L555" s="2">
        <v>53796000</v>
      </c>
      <c r="M555" s="2">
        <v>6724500</v>
      </c>
      <c r="N555" s="2">
        <v>0</v>
      </c>
      <c r="O555" s="2">
        <f>Tabla1[[#This Row],[Adiciones]]+Tabla1[[#This Row],[Valor Secop]]</f>
        <v>53796000</v>
      </c>
      <c r="P555" s="7">
        <f ca="1">((TODAY()-Tabla1[[#This Row],[Fecha Inicio]])/(Tabla1[[#This Row],[Fecha Terminacion
(Final)]]-Tabla1[[#This Row],[Fecha Inicio]]))</f>
        <v>0.47107438016528924</v>
      </c>
      <c r="Q555" t="s">
        <v>555</v>
      </c>
      <c r="R555" t="s">
        <v>555</v>
      </c>
      <c r="S555" t="s">
        <v>18</v>
      </c>
      <c r="T555" t="s">
        <v>19</v>
      </c>
      <c r="U555" t="s">
        <v>2778</v>
      </c>
    </row>
    <row r="556" spans="1:21" x14ac:dyDescent="0.25">
      <c r="A556">
        <v>594</v>
      </c>
      <c r="B556" t="s">
        <v>2779</v>
      </c>
      <c r="C556" t="s">
        <v>2780</v>
      </c>
      <c r="D556" t="s">
        <v>2782</v>
      </c>
      <c r="E556" t="s">
        <v>17</v>
      </c>
      <c r="F556" t="s">
        <v>2781</v>
      </c>
      <c r="G556" s="1">
        <v>45328</v>
      </c>
      <c r="H556" s="1">
        <v>45330</v>
      </c>
      <c r="I556" s="1">
        <v>45603</v>
      </c>
      <c r="J556">
        <v>0</v>
      </c>
      <c r="K556" s="1">
        <f>Tabla1[[#This Row],[Fecha Terminacion
(Inicial)]]+Tabla1[[#This Row],[Prorrogas]]</f>
        <v>45603</v>
      </c>
      <c r="L556" s="2">
        <v>81100818</v>
      </c>
      <c r="M556" s="2">
        <v>9011202</v>
      </c>
      <c r="N556" s="2">
        <v>0</v>
      </c>
      <c r="O556" s="2">
        <f>Tabla1[[#This Row],[Adiciones]]+Tabla1[[#This Row],[Valor Secop]]</f>
        <v>81100818</v>
      </c>
      <c r="P556" s="7">
        <f ca="1">((TODAY()-Tabla1[[#This Row],[Fecha Inicio]])/(Tabla1[[#This Row],[Fecha Terminacion
(Final)]]-Tabla1[[#This Row],[Fecha Inicio]]))</f>
        <v>0.45787545787545786</v>
      </c>
      <c r="Q556" t="s">
        <v>269</v>
      </c>
      <c r="R556" t="s">
        <v>269</v>
      </c>
      <c r="S556" t="s">
        <v>18</v>
      </c>
      <c r="T556" t="s">
        <v>19</v>
      </c>
      <c r="U556" t="s">
        <v>2783</v>
      </c>
    </row>
    <row r="557" spans="1:21" x14ac:dyDescent="0.25">
      <c r="A557">
        <v>595</v>
      </c>
      <c r="B557" t="s">
        <v>2784</v>
      </c>
      <c r="C557" t="s">
        <v>2785</v>
      </c>
      <c r="D557" t="s">
        <v>2787</v>
      </c>
      <c r="E557" t="s">
        <v>17</v>
      </c>
      <c r="F557" t="s">
        <v>2786</v>
      </c>
      <c r="G557" s="1">
        <v>45330</v>
      </c>
      <c r="H557" s="1">
        <v>45331</v>
      </c>
      <c r="I557" s="1">
        <v>45604</v>
      </c>
      <c r="J557">
        <v>0</v>
      </c>
      <c r="K557" s="1">
        <f>Tabla1[[#This Row],[Fecha Terminacion
(Inicial)]]+Tabla1[[#This Row],[Prorrogas]]</f>
        <v>45604</v>
      </c>
      <c r="L557" s="2">
        <v>66278520</v>
      </c>
      <c r="M557" s="2">
        <v>7364280</v>
      </c>
      <c r="N557" s="2">
        <v>0</v>
      </c>
      <c r="O557" s="2">
        <f>Tabla1[[#This Row],[Adiciones]]+Tabla1[[#This Row],[Valor Secop]]</f>
        <v>66278520</v>
      </c>
      <c r="P557" s="7">
        <f ca="1">((TODAY()-Tabla1[[#This Row],[Fecha Inicio]])/(Tabla1[[#This Row],[Fecha Terminacion
(Final)]]-Tabla1[[#This Row],[Fecha Inicio]]))</f>
        <v>0.45421245421245421</v>
      </c>
      <c r="Q557" t="s">
        <v>269</v>
      </c>
      <c r="R557" t="s">
        <v>269</v>
      </c>
      <c r="S557" t="s">
        <v>18</v>
      </c>
      <c r="T557" t="s">
        <v>19</v>
      </c>
      <c r="U557" t="s">
        <v>2788</v>
      </c>
    </row>
    <row r="558" spans="1:21" x14ac:dyDescent="0.25">
      <c r="A558">
        <v>596</v>
      </c>
      <c r="B558" t="s">
        <v>2789</v>
      </c>
      <c r="C558" t="s">
        <v>2790</v>
      </c>
      <c r="D558" t="s">
        <v>2792</v>
      </c>
      <c r="E558" t="s">
        <v>139</v>
      </c>
      <c r="F558" t="s">
        <v>2791</v>
      </c>
      <c r="G558" s="1">
        <v>45328</v>
      </c>
      <c r="H558" s="1">
        <v>45330</v>
      </c>
      <c r="I558" s="1">
        <v>45603</v>
      </c>
      <c r="J558">
        <v>0</v>
      </c>
      <c r="K558" s="1">
        <f>Tabla1[[#This Row],[Fecha Terminacion
(Inicial)]]+Tabla1[[#This Row],[Prorrogas]]</f>
        <v>45603</v>
      </c>
      <c r="L558" s="2">
        <v>87339348</v>
      </c>
      <c r="M558" s="2">
        <v>9704372</v>
      </c>
      <c r="N558" s="2">
        <v>0</v>
      </c>
      <c r="O558" s="2">
        <f>Tabla1[[#This Row],[Adiciones]]+Tabla1[[#This Row],[Valor Secop]]</f>
        <v>87339348</v>
      </c>
      <c r="P558" s="7">
        <f ca="1">((TODAY()-Tabla1[[#This Row],[Fecha Inicio]])/(Tabla1[[#This Row],[Fecha Terminacion
(Final)]]-Tabla1[[#This Row],[Fecha Inicio]]))</f>
        <v>0.45787545787545786</v>
      </c>
      <c r="Q558" t="s">
        <v>269</v>
      </c>
      <c r="R558" t="s">
        <v>269</v>
      </c>
      <c r="S558" t="s">
        <v>18</v>
      </c>
      <c r="T558" t="s">
        <v>19</v>
      </c>
      <c r="U558" t="s">
        <v>2793</v>
      </c>
    </row>
    <row r="559" spans="1:21" x14ac:dyDescent="0.25">
      <c r="A559">
        <v>597</v>
      </c>
      <c r="B559" t="s">
        <v>2794</v>
      </c>
      <c r="C559" t="s">
        <v>2795</v>
      </c>
      <c r="D559" t="s">
        <v>2797</v>
      </c>
      <c r="E559" t="s">
        <v>17</v>
      </c>
      <c r="F559" t="s">
        <v>2796</v>
      </c>
      <c r="G559" s="1">
        <v>45331</v>
      </c>
      <c r="H559" s="1">
        <v>45331</v>
      </c>
      <c r="I559" s="1">
        <v>45589</v>
      </c>
      <c r="J559">
        <v>0</v>
      </c>
      <c r="K559" s="1">
        <f>Tabla1[[#This Row],[Fecha Terminacion
(Inicial)]]+Tabla1[[#This Row],[Prorrogas]]</f>
        <v>45589</v>
      </c>
      <c r="L559" s="2">
        <v>57120000</v>
      </c>
      <c r="M559" s="2">
        <v>6720000</v>
      </c>
      <c r="N559" s="2">
        <v>0</v>
      </c>
      <c r="O559" s="2">
        <f>Tabla1[[#This Row],[Adiciones]]+Tabla1[[#This Row],[Valor Secop]]</f>
        <v>57120000</v>
      </c>
      <c r="P559" s="7">
        <f ca="1">((TODAY()-Tabla1[[#This Row],[Fecha Inicio]])/(Tabla1[[#This Row],[Fecha Terminacion
(Final)]]-Tabla1[[#This Row],[Fecha Inicio]]))</f>
        <v>0.48062015503875971</v>
      </c>
      <c r="Q559" t="s">
        <v>150</v>
      </c>
      <c r="R559" t="s">
        <v>151</v>
      </c>
      <c r="S559" t="s">
        <v>28</v>
      </c>
      <c r="T559" t="s">
        <v>19</v>
      </c>
      <c r="U559" t="s">
        <v>2798</v>
      </c>
    </row>
    <row r="560" spans="1:21" x14ac:dyDescent="0.25">
      <c r="A560">
        <v>598</v>
      </c>
      <c r="B560" t="s">
        <v>2799</v>
      </c>
      <c r="C560" t="s">
        <v>2800</v>
      </c>
      <c r="D560" t="s">
        <v>2802</v>
      </c>
      <c r="E560" t="s">
        <v>200</v>
      </c>
      <c r="F560" t="s">
        <v>2801</v>
      </c>
      <c r="G560" s="1">
        <v>45328</v>
      </c>
      <c r="H560" s="1">
        <v>45330</v>
      </c>
      <c r="I560" s="1">
        <v>45603</v>
      </c>
      <c r="J560">
        <v>0</v>
      </c>
      <c r="K560" s="1">
        <f>Tabla1[[#This Row],[Fecha Terminacion
(Inicial)]]+Tabla1[[#This Row],[Prorrogas]]</f>
        <v>45603</v>
      </c>
      <c r="L560" s="2">
        <v>162000000</v>
      </c>
      <c r="M560" s="2">
        <v>18000000</v>
      </c>
      <c r="N560" s="2">
        <v>0</v>
      </c>
      <c r="O560" s="2">
        <f>Tabla1[[#This Row],[Adiciones]]+Tabla1[[#This Row],[Valor Secop]]</f>
        <v>162000000</v>
      </c>
      <c r="P560" s="7">
        <f ca="1">((TODAY()-Tabla1[[#This Row],[Fecha Inicio]])/(Tabla1[[#This Row],[Fecha Terminacion
(Final)]]-Tabla1[[#This Row],[Fecha Inicio]]))</f>
        <v>0.45787545787545786</v>
      </c>
      <c r="Q560" t="s">
        <v>280</v>
      </c>
      <c r="R560" t="s">
        <v>280</v>
      </c>
      <c r="S560" t="s">
        <v>28</v>
      </c>
      <c r="T560" t="s">
        <v>19</v>
      </c>
      <c r="U560" t="s">
        <v>2803</v>
      </c>
    </row>
    <row r="561" spans="1:21" x14ac:dyDescent="0.25">
      <c r="A561">
        <v>599</v>
      </c>
      <c r="B561" t="s">
        <v>2804</v>
      </c>
      <c r="C561" t="s">
        <v>2805</v>
      </c>
      <c r="D561" t="s">
        <v>2807</v>
      </c>
      <c r="E561" t="s">
        <v>17</v>
      </c>
      <c r="F561" t="s">
        <v>2806</v>
      </c>
      <c r="G561" s="1">
        <v>45329</v>
      </c>
      <c r="H561" s="1">
        <v>45331</v>
      </c>
      <c r="I561" s="1">
        <v>45573</v>
      </c>
      <c r="J561">
        <v>0</v>
      </c>
      <c r="K561" s="1">
        <f>Tabla1[[#This Row],[Fecha Terminacion
(Inicial)]]+Tabla1[[#This Row],[Prorrogas]]</f>
        <v>45573</v>
      </c>
      <c r="L561" s="2">
        <v>72000000</v>
      </c>
      <c r="M561" s="2">
        <v>9000000</v>
      </c>
      <c r="N561" s="2">
        <v>0</v>
      </c>
      <c r="O561" s="2">
        <f>Tabla1[[#This Row],[Adiciones]]+Tabla1[[#This Row],[Valor Secop]]</f>
        <v>72000000</v>
      </c>
      <c r="P561" s="7">
        <f ca="1">((TODAY()-Tabla1[[#This Row],[Fecha Inicio]])/(Tabla1[[#This Row],[Fecha Terminacion
(Final)]]-Tabla1[[#This Row],[Fecha Inicio]]))</f>
        <v>0.51239669421487599</v>
      </c>
      <c r="Q561" t="s">
        <v>555</v>
      </c>
      <c r="R561" t="s">
        <v>555</v>
      </c>
      <c r="S561" t="s">
        <v>28</v>
      </c>
      <c r="T561" t="s">
        <v>19</v>
      </c>
      <c r="U561" t="s">
        <v>2808</v>
      </c>
    </row>
    <row r="562" spans="1:21" x14ac:dyDescent="0.25">
      <c r="A562">
        <v>600</v>
      </c>
      <c r="B562" t="s">
        <v>2809</v>
      </c>
      <c r="C562" t="s">
        <v>2810</v>
      </c>
      <c r="D562" t="s">
        <v>2812</v>
      </c>
      <c r="E562" t="s">
        <v>39</v>
      </c>
      <c r="F562" t="s">
        <v>2811</v>
      </c>
      <c r="G562" s="1">
        <v>45328</v>
      </c>
      <c r="H562" s="1">
        <v>45331</v>
      </c>
      <c r="I562" s="1">
        <v>45588</v>
      </c>
      <c r="J562">
        <v>0</v>
      </c>
      <c r="K562" s="1">
        <f>Tabla1[[#This Row],[Fecha Terminacion
(Inicial)]]+Tabla1[[#This Row],[Prorrogas]]</f>
        <v>45588</v>
      </c>
      <c r="L562" s="2">
        <v>46750000</v>
      </c>
      <c r="M562" s="2">
        <v>5500000</v>
      </c>
      <c r="N562" s="2">
        <v>0</v>
      </c>
      <c r="O562" s="2">
        <f>Tabla1[[#This Row],[Adiciones]]+Tabla1[[#This Row],[Valor Secop]]</f>
        <v>46750000</v>
      </c>
      <c r="P562" s="7">
        <f ca="1">((TODAY()-Tabla1[[#This Row],[Fecha Inicio]])/(Tabla1[[#This Row],[Fecha Terminacion
(Final)]]-Tabla1[[#This Row],[Fecha Inicio]]))</f>
        <v>0.48249027237354086</v>
      </c>
      <c r="Q562" t="s">
        <v>555</v>
      </c>
      <c r="R562" t="s">
        <v>555</v>
      </c>
      <c r="S562" t="s">
        <v>28</v>
      </c>
      <c r="T562" t="s">
        <v>19</v>
      </c>
      <c r="U562" t="s">
        <v>2813</v>
      </c>
    </row>
    <row r="563" spans="1:21" x14ac:dyDescent="0.25">
      <c r="A563">
        <v>601</v>
      </c>
      <c r="B563" t="s">
        <v>2814</v>
      </c>
      <c r="C563" t="s">
        <v>2815</v>
      </c>
      <c r="D563" t="s">
        <v>2817</v>
      </c>
      <c r="E563" t="s">
        <v>17</v>
      </c>
      <c r="F563" t="s">
        <v>2816</v>
      </c>
      <c r="G563" s="1">
        <v>45331</v>
      </c>
      <c r="H563" s="1">
        <v>45335</v>
      </c>
      <c r="I563" s="1">
        <v>45609</v>
      </c>
      <c r="J563">
        <v>0</v>
      </c>
      <c r="K563" s="1">
        <f>Tabla1[[#This Row],[Fecha Terminacion
(Inicial)]]+Tabla1[[#This Row],[Prorrogas]]</f>
        <v>45609</v>
      </c>
      <c r="L563" s="2">
        <v>91700784</v>
      </c>
      <c r="M563" s="2">
        <v>10188976</v>
      </c>
      <c r="N563" s="2">
        <v>0</v>
      </c>
      <c r="O563" s="2">
        <f>Tabla1[[#This Row],[Adiciones]]+Tabla1[[#This Row],[Valor Secop]]</f>
        <v>91700784</v>
      </c>
      <c r="P563" s="7">
        <f ca="1">((TODAY()-Tabla1[[#This Row],[Fecha Inicio]])/(Tabla1[[#This Row],[Fecha Terminacion
(Final)]]-Tabla1[[#This Row],[Fecha Inicio]]))</f>
        <v>0.43795620437956206</v>
      </c>
      <c r="Q563" t="s">
        <v>269</v>
      </c>
      <c r="R563" t="s">
        <v>269</v>
      </c>
      <c r="S563" t="s">
        <v>28</v>
      </c>
      <c r="T563" t="s">
        <v>19</v>
      </c>
      <c r="U563" t="s">
        <v>2818</v>
      </c>
    </row>
    <row r="564" spans="1:21" x14ac:dyDescent="0.25">
      <c r="A564">
        <v>602</v>
      </c>
      <c r="B564" t="s">
        <v>2819</v>
      </c>
      <c r="C564" t="s">
        <v>2820</v>
      </c>
      <c r="D564" t="s">
        <v>2822</v>
      </c>
      <c r="E564" t="s">
        <v>17</v>
      </c>
      <c r="F564" t="s">
        <v>2821</v>
      </c>
      <c r="G564" s="1">
        <v>45328</v>
      </c>
      <c r="H564" s="1">
        <v>45330</v>
      </c>
      <c r="I564" s="1">
        <v>45572</v>
      </c>
      <c r="J564">
        <v>0</v>
      </c>
      <c r="K564" s="1">
        <f>Tabla1[[#This Row],[Fecha Terminacion
(Inicial)]]+Tabla1[[#This Row],[Prorrogas]]</f>
        <v>45572</v>
      </c>
      <c r="L564" s="2">
        <v>60000000</v>
      </c>
      <c r="M564" s="2">
        <v>7500000</v>
      </c>
      <c r="N564" s="2">
        <v>0</v>
      </c>
      <c r="O564" s="2">
        <f>Tabla1[[#This Row],[Adiciones]]+Tabla1[[#This Row],[Valor Secop]]</f>
        <v>60000000</v>
      </c>
      <c r="P564" s="7">
        <f ca="1">((TODAY()-Tabla1[[#This Row],[Fecha Inicio]])/(Tabla1[[#This Row],[Fecha Terminacion
(Final)]]-Tabla1[[#This Row],[Fecha Inicio]]))</f>
        <v>0.51652892561983466</v>
      </c>
      <c r="Q564" t="s">
        <v>448</v>
      </c>
      <c r="R564" t="s">
        <v>449</v>
      </c>
      <c r="S564" t="s">
        <v>18</v>
      </c>
      <c r="T564" t="s">
        <v>19</v>
      </c>
      <c r="U564" t="s">
        <v>2823</v>
      </c>
    </row>
    <row r="565" spans="1:21" x14ac:dyDescent="0.25">
      <c r="A565">
        <v>603</v>
      </c>
      <c r="B565" t="s">
        <v>2824</v>
      </c>
      <c r="C565" t="s">
        <v>2825</v>
      </c>
      <c r="D565" t="s">
        <v>2827</v>
      </c>
      <c r="E565" t="s">
        <v>200</v>
      </c>
      <c r="F565" t="s">
        <v>2826</v>
      </c>
      <c r="G565" s="1">
        <v>45329</v>
      </c>
      <c r="H565" s="1">
        <v>45330</v>
      </c>
      <c r="I565" s="1">
        <v>45603</v>
      </c>
      <c r="J565">
        <v>0</v>
      </c>
      <c r="K565" s="1">
        <f>Tabla1[[#This Row],[Fecha Terminacion
(Inicial)]]+Tabla1[[#This Row],[Prorrogas]]</f>
        <v>45603</v>
      </c>
      <c r="L565" s="2">
        <v>126000000</v>
      </c>
      <c r="M565" s="2">
        <v>126000000</v>
      </c>
      <c r="N565" s="2">
        <v>0</v>
      </c>
      <c r="O565" s="2">
        <f>Tabla1[[#This Row],[Adiciones]]+Tabla1[[#This Row],[Valor Secop]]</f>
        <v>126000000</v>
      </c>
      <c r="P565" s="7">
        <f ca="1">((TODAY()-Tabla1[[#This Row],[Fecha Inicio]])/(Tabla1[[#This Row],[Fecha Terminacion
(Final)]]-Tabla1[[#This Row],[Fecha Inicio]]))</f>
        <v>0.45787545787545786</v>
      </c>
      <c r="Q565" t="s">
        <v>280</v>
      </c>
      <c r="R565" t="s">
        <v>280</v>
      </c>
      <c r="S565" t="s">
        <v>18</v>
      </c>
      <c r="T565" t="s">
        <v>19</v>
      </c>
      <c r="U565" t="s">
        <v>2828</v>
      </c>
    </row>
    <row r="566" spans="1:21" x14ac:dyDescent="0.25">
      <c r="A566">
        <v>656</v>
      </c>
      <c r="B566" t="s">
        <v>2829</v>
      </c>
      <c r="C566" t="s">
        <v>2830</v>
      </c>
      <c r="D566" t="s">
        <v>2832</v>
      </c>
      <c r="E566" t="s">
        <v>17</v>
      </c>
      <c r="F566" t="s">
        <v>2831</v>
      </c>
      <c r="G566" s="1">
        <v>45329</v>
      </c>
      <c r="H566" s="1">
        <v>45330</v>
      </c>
      <c r="I566" s="1">
        <v>45657</v>
      </c>
      <c r="J566">
        <v>0</v>
      </c>
      <c r="K566" s="1">
        <f>Tabla1[[#This Row],[Fecha Terminacion
(Inicial)]]+Tabla1[[#This Row],[Prorrogas]]</f>
        <v>45657</v>
      </c>
      <c r="L566" s="2">
        <v>49302000</v>
      </c>
      <c r="M566" s="2">
        <v>4482000</v>
      </c>
      <c r="N566" s="2">
        <v>0</v>
      </c>
      <c r="O566" s="2">
        <f>Tabla1[[#This Row],[Adiciones]]+Tabla1[[#This Row],[Valor Secop]]</f>
        <v>49302000</v>
      </c>
      <c r="P566" s="7">
        <f ca="1">((TODAY()-Tabla1[[#This Row],[Fecha Inicio]])/(Tabla1[[#This Row],[Fecha Terminacion
(Final)]]-Tabla1[[#This Row],[Fecha Inicio]]))</f>
        <v>0.38226299694189603</v>
      </c>
      <c r="Q566" t="s">
        <v>26</v>
      </c>
      <c r="R566" t="s">
        <v>26</v>
      </c>
      <c r="S566" t="s">
        <v>18</v>
      </c>
      <c r="T566" t="s">
        <v>19</v>
      </c>
      <c r="U566" t="s">
        <v>2833</v>
      </c>
    </row>
    <row r="567" spans="1:21" x14ac:dyDescent="0.25">
      <c r="A567">
        <v>657</v>
      </c>
      <c r="B567" t="s">
        <v>2834</v>
      </c>
      <c r="C567" t="s">
        <v>2835</v>
      </c>
      <c r="D567" t="s">
        <v>2837</v>
      </c>
      <c r="E567" t="s">
        <v>17</v>
      </c>
      <c r="F567" t="s">
        <v>2836</v>
      </c>
      <c r="G567" s="1">
        <v>45328</v>
      </c>
      <c r="H567" s="1">
        <v>45330</v>
      </c>
      <c r="I567" s="1">
        <v>45603</v>
      </c>
      <c r="J567">
        <v>0</v>
      </c>
      <c r="K567" s="1">
        <f>Tabla1[[#This Row],[Fecha Terminacion
(Inicial)]]+Tabla1[[#This Row],[Prorrogas]]</f>
        <v>45603</v>
      </c>
      <c r="L567" s="2">
        <v>40290903</v>
      </c>
      <c r="M567" s="2">
        <v>4476767</v>
      </c>
      <c r="N567" s="2">
        <v>0</v>
      </c>
      <c r="O567" s="2">
        <f>Tabla1[[#This Row],[Adiciones]]+Tabla1[[#This Row],[Valor Secop]]</f>
        <v>40290903</v>
      </c>
      <c r="P567" s="7">
        <f ca="1">((TODAY()-Tabla1[[#This Row],[Fecha Inicio]])/(Tabla1[[#This Row],[Fecha Terminacion
(Final)]]-Tabla1[[#This Row],[Fecha Inicio]]))</f>
        <v>0.45787545787545786</v>
      </c>
      <c r="Q567" t="s">
        <v>269</v>
      </c>
      <c r="R567" t="s">
        <v>269</v>
      </c>
      <c r="S567" t="s">
        <v>18</v>
      </c>
      <c r="T567" t="s">
        <v>19</v>
      </c>
      <c r="U567" t="s">
        <v>2838</v>
      </c>
    </row>
    <row r="568" spans="1:21" x14ac:dyDescent="0.25">
      <c r="A568">
        <v>658</v>
      </c>
      <c r="B568" t="s">
        <v>2839</v>
      </c>
      <c r="C568" t="s">
        <v>2840</v>
      </c>
      <c r="D568" t="s">
        <v>2842</v>
      </c>
      <c r="E568" t="s">
        <v>17</v>
      </c>
      <c r="F568" t="s">
        <v>2841</v>
      </c>
      <c r="G568" s="1">
        <v>45330</v>
      </c>
      <c r="H568" s="1">
        <v>45330</v>
      </c>
      <c r="I568" s="1">
        <v>45588</v>
      </c>
      <c r="J568">
        <v>0</v>
      </c>
      <c r="K568" s="1">
        <f>Tabla1[[#This Row],[Fecha Terminacion
(Inicial)]]+Tabla1[[#This Row],[Prorrogas]]</f>
        <v>45588</v>
      </c>
      <c r="L568" s="2">
        <v>95200000</v>
      </c>
      <c r="M568" s="2">
        <v>11200000</v>
      </c>
      <c r="N568" s="2">
        <v>0</v>
      </c>
      <c r="O568" s="2">
        <f>Tabla1[[#This Row],[Adiciones]]+Tabla1[[#This Row],[Valor Secop]]</f>
        <v>95200000</v>
      </c>
      <c r="P568" s="7">
        <f ca="1">((TODAY()-Tabla1[[#This Row],[Fecha Inicio]])/(Tabla1[[#This Row],[Fecha Terminacion
(Final)]]-Tabla1[[#This Row],[Fecha Inicio]]))</f>
        <v>0.48449612403100772</v>
      </c>
      <c r="Q568" t="s">
        <v>150</v>
      </c>
      <c r="R568" t="s">
        <v>151</v>
      </c>
      <c r="S568" t="s">
        <v>18</v>
      </c>
      <c r="T568" t="s">
        <v>19</v>
      </c>
      <c r="U568" t="s">
        <v>2843</v>
      </c>
    </row>
    <row r="569" spans="1:21" x14ac:dyDescent="0.25">
      <c r="A569">
        <v>659</v>
      </c>
      <c r="B569" t="s">
        <v>2844</v>
      </c>
      <c r="C569" t="s">
        <v>2845</v>
      </c>
      <c r="D569" t="s">
        <v>2847</v>
      </c>
      <c r="E569" t="s">
        <v>17</v>
      </c>
      <c r="F569" t="s">
        <v>2846</v>
      </c>
      <c r="G569" s="1">
        <v>45330</v>
      </c>
      <c r="H569" s="1">
        <v>45331</v>
      </c>
      <c r="I569" s="1">
        <v>45589</v>
      </c>
      <c r="J569">
        <v>0</v>
      </c>
      <c r="K569" s="1">
        <f>Tabla1[[#This Row],[Fecha Terminacion
(Inicial)]]+Tabla1[[#This Row],[Prorrogas]]</f>
        <v>45589</v>
      </c>
      <c r="L569" s="2">
        <v>72250000</v>
      </c>
      <c r="M569" s="2">
        <v>8500000</v>
      </c>
      <c r="N569" s="2">
        <v>0</v>
      </c>
      <c r="O569" s="2">
        <f>Tabla1[[#This Row],[Adiciones]]+Tabla1[[#This Row],[Valor Secop]]</f>
        <v>72250000</v>
      </c>
      <c r="P569" s="7">
        <f ca="1">((TODAY()-Tabla1[[#This Row],[Fecha Inicio]])/(Tabla1[[#This Row],[Fecha Terminacion
(Final)]]-Tabla1[[#This Row],[Fecha Inicio]]))</f>
        <v>0.48062015503875971</v>
      </c>
      <c r="Q569" t="s">
        <v>150</v>
      </c>
      <c r="R569" t="s">
        <v>151</v>
      </c>
      <c r="S569" t="s">
        <v>28</v>
      </c>
      <c r="T569" t="s">
        <v>19</v>
      </c>
      <c r="U569" t="s">
        <v>2848</v>
      </c>
    </row>
    <row r="570" spans="1:21" x14ac:dyDescent="0.25">
      <c r="A570">
        <v>660</v>
      </c>
      <c r="B570" t="s">
        <v>2849</v>
      </c>
      <c r="C570" t="s">
        <v>2850</v>
      </c>
      <c r="D570" t="s">
        <v>2852</v>
      </c>
      <c r="E570" t="s">
        <v>17</v>
      </c>
      <c r="F570" t="s">
        <v>2851</v>
      </c>
      <c r="G570" s="1">
        <v>45329</v>
      </c>
      <c r="H570" s="1">
        <v>45331</v>
      </c>
      <c r="I570" s="1">
        <v>45588</v>
      </c>
      <c r="J570">
        <v>0</v>
      </c>
      <c r="K570" s="1">
        <f>Tabla1[[#This Row],[Fecha Terminacion
(Inicial)]]+Tabla1[[#This Row],[Prorrogas]]</f>
        <v>45588</v>
      </c>
      <c r="L570" s="2">
        <v>66071707</v>
      </c>
      <c r="M570" s="2">
        <v>7773142</v>
      </c>
      <c r="N570" s="2">
        <v>0</v>
      </c>
      <c r="O570" s="2">
        <f>Tabla1[[#This Row],[Adiciones]]+Tabla1[[#This Row],[Valor Secop]]</f>
        <v>66071707</v>
      </c>
      <c r="P570" s="7">
        <f ca="1">((TODAY()-Tabla1[[#This Row],[Fecha Inicio]])/(Tabla1[[#This Row],[Fecha Terminacion
(Final)]]-Tabla1[[#This Row],[Fecha Inicio]]))</f>
        <v>0.48249027237354086</v>
      </c>
      <c r="Q570" t="s">
        <v>555</v>
      </c>
      <c r="R570" t="s">
        <v>555</v>
      </c>
      <c r="S570" t="s">
        <v>18</v>
      </c>
      <c r="T570" t="s">
        <v>19</v>
      </c>
      <c r="U570" t="s">
        <v>2853</v>
      </c>
    </row>
    <row r="571" spans="1:21" x14ac:dyDescent="0.25">
      <c r="A571">
        <v>661</v>
      </c>
      <c r="B571" t="s">
        <v>2854</v>
      </c>
      <c r="C571" t="s">
        <v>2855</v>
      </c>
      <c r="D571" t="s">
        <v>2857</v>
      </c>
      <c r="E571" t="s">
        <v>17</v>
      </c>
      <c r="F571" t="s">
        <v>2856</v>
      </c>
      <c r="G571" s="1">
        <v>45329</v>
      </c>
      <c r="H571" s="1">
        <v>45331</v>
      </c>
      <c r="I571" s="1">
        <v>45588</v>
      </c>
      <c r="J571">
        <v>0</v>
      </c>
      <c r="K571" s="1">
        <f>Tabla1[[#This Row],[Fecha Terminacion
(Inicial)]]+Tabla1[[#This Row],[Prorrogas]]</f>
        <v>45588</v>
      </c>
      <c r="L571" s="2">
        <v>30483967</v>
      </c>
      <c r="M571" s="2">
        <v>3586349</v>
      </c>
      <c r="N571" s="2">
        <v>0</v>
      </c>
      <c r="O571" s="2">
        <f>Tabla1[[#This Row],[Adiciones]]+Tabla1[[#This Row],[Valor Secop]]</f>
        <v>30483967</v>
      </c>
      <c r="P571" s="7">
        <f ca="1">((TODAY()-Tabla1[[#This Row],[Fecha Inicio]])/(Tabla1[[#This Row],[Fecha Terminacion
(Final)]]-Tabla1[[#This Row],[Fecha Inicio]]))</f>
        <v>0.48249027237354086</v>
      </c>
      <c r="Q571" t="s">
        <v>555</v>
      </c>
      <c r="R571" t="s">
        <v>555</v>
      </c>
      <c r="S571" t="s">
        <v>28</v>
      </c>
      <c r="T571" t="s">
        <v>19</v>
      </c>
      <c r="U571" t="s">
        <v>2858</v>
      </c>
    </row>
    <row r="572" spans="1:21" x14ac:dyDescent="0.25">
      <c r="A572">
        <v>662</v>
      </c>
      <c r="B572" t="s">
        <v>2859</v>
      </c>
      <c r="C572" t="s">
        <v>2860</v>
      </c>
      <c r="D572" t="s">
        <v>2862</v>
      </c>
      <c r="E572" t="s">
        <v>17</v>
      </c>
      <c r="F572" t="s">
        <v>2861</v>
      </c>
      <c r="G572" s="1">
        <v>45330</v>
      </c>
      <c r="H572" s="1">
        <v>45334</v>
      </c>
      <c r="I572" s="1">
        <v>45591</v>
      </c>
      <c r="J572">
        <v>0</v>
      </c>
      <c r="K572" s="1">
        <f>Tabla1[[#This Row],[Fecha Terminacion
(Inicial)]]+Tabla1[[#This Row],[Prorrogas]]</f>
        <v>45591</v>
      </c>
      <c r="L572" s="2">
        <v>30483967</v>
      </c>
      <c r="M572" s="2">
        <v>3586349</v>
      </c>
      <c r="N572" s="2">
        <v>0</v>
      </c>
      <c r="O572" s="2">
        <f>Tabla1[[#This Row],[Adiciones]]+Tabla1[[#This Row],[Valor Secop]]</f>
        <v>30483967</v>
      </c>
      <c r="P572" s="7">
        <f ca="1">((TODAY()-Tabla1[[#This Row],[Fecha Inicio]])/(Tabla1[[#This Row],[Fecha Terminacion
(Final)]]-Tabla1[[#This Row],[Fecha Inicio]]))</f>
        <v>0.47081712062256809</v>
      </c>
      <c r="Q572" t="s">
        <v>555</v>
      </c>
      <c r="R572" t="s">
        <v>555</v>
      </c>
      <c r="S572" t="s">
        <v>18</v>
      </c>
      <c r="T572" t="s">
        <v>19</v>
      </c>
      <c r="U572" t="s">
        <v>2863</v>
      </c>
    </row>
    <row r="573" spans="1:21" x14ac:dyDescent="0.25">
      <c r="A573">
        <v>663</v>
      </c>
      <c r="B573" t="s">
        <v>2864</v>
      </c>
      <c r="C573" t="s">
        <v>2865</v>
      </c>
      <c r="D573" t="s">
        <v>2867</v>
      </c>
      <c r="E573" t="s">
        <v>17</v>
      </c>
      <c r="F573" t="s">
        <v>2866</v>
      </c>
      <c r="G573" s="1">
        <v>45329</v>
      </c>
      <c r="H573" s="1">
        <v>45331</v>
      </c>
      <c r="I573" s="1">
        <v>45588</v>
      </c>
      <c r="J573">
        <v>0</v>
      </c>
      <c r="K573" s="1">
        <f>Tabla1[[#This Row],[Fecha Terminacion
(Inicial)]]+Tabla1[[#This Row],[Prorrogas]]</f>
        <v>45588</v>
      </c>
      <c r="L573" s="2">
        <v>41538455</v>
      </c>
      <c r="M573" s="2">
        <v>4886877</v>
      </c>
      <c r="N573" s="2">
        <v>0</v>
      </c>
      <c r="O573" s="2">
        <f>Tabla1[[#This Row],[Adiciones]]+Tabla1[[#This Row],[Valor Secop]]</f>
        <v>41538455</v>
      </c>
      <c r="P573" s="7">
        <f ca="1">((TODAY()-Tabla1[[#This Row],[Fecha Inicio]])/(Tabla1[[#This Row],[Fecha Terminacion
(Final)]]-Tabla1[[#This Row],[Fecha Inicio]]))</f>
        <v>0.48249027237354086</v>
      </c>
      <c r="Q573" t="s">
        <v>555</v>
      </c>
      <c r="R573" t="s">
        <v>555</v>
      </c>
      <c r="S573" t="s">
        <v>18</v>
      </c>
      <c r="T573" t="s">
        <v>19</v>
      </c>
      <c r="U573" t="s">
        <v>2868</v>
      </c>
    </row>
    <row r="574" spans="1:21" x14ac:dyDescent="0.25">
      <c r="A574">
        <v>664</v>
      </c>
      <c r="B574" t="s">
        <v>2869</v>
      </c>
      <c r="C574" t="s">
        <v>2870</v>
      </c>
      <c r="D574" t="s">
        <v>2872</v>
      </c>
      <c r="E574" t="s">
        <v>139</v>
      </c>
      <c r="F574" t="s">
        <v>2871</v>
      </c>
      <c r="G574" s="1">
        <v>45328</v>
      </c>
      <c r="H574" s="1">
        <v>45330</v>
      </c>
      <c r="I574" s="1">
        <v>45450</v>
      </c>
      <c r="J574">
        <v>0</v>
      </c>
      <c r="K574" s="1">
        <f>Tabla1[[#This Row],[Fecha Terminacion
(Inicial)]]+Tabla1[[#This Row],[Prorrogas]]</f>
        <v>45450</v>
      </c>
      <c r="L574" s="2">
        <v>36000000</v>
      </c>
      <c r="M574" s="2">
        <v>9000000</v>
      </c>
      <c r="N574" s="2">
        <v>0</v>
      </c>
      <c r="O574" s="2">
        <f>Tabla1[[#This Row],[Adiciones]]+Tabla1[[#This Row],[Valor Secop]]</f>
        <v>36000000</v>
      </c>
      <c r="P574" s="7">
        <f ca="1">((TODAY()-Tabla1[[#This Row],[Fecha Inicio]])/(Tabla1[[#This Row],[Fecha Terminacion
(Final)]]-Tabla1[[#This Row],[Fecha Inicio]]))</f>
        <v>1.0416666666666667</v>
      </c>
      <c r="Q574" t="s">
        <v>26</v>
      </c>
      <c r="R574" t="s">
        <v>26</v>
      </c>
      <c r="S574" t="s">
        <v>18</v>
      </c>
      <c r="T574" t="s">
        <v>19</v>
      </c>
      <c r="U574" t="s">
        <v>2873</v>
      </c>
    </row>
    <row r="575" spans="1:21" x14ac:dyDescent="0.25">
      <c r="A575">
        <v>665</v>
      </c>
      <c r="B575" t="s">
        <v>2874</v>
      </c>
      <c r="C575" t="s">
        <v>2875</v>
      </c>
      <c r="D575" t="s">
        <v>2877</v>
      </c>
      <c r="E575" t="s">
        <v>17</v>
      </c>
      <c r="F575" t="s">
        <v>2876</v>
      </c>
      <c r="G575" s="1">
        <v>45329</v>
      </c>
      <c r="H575" s="1">
        <v>45331</v>
      </c>
      <c r="I575" s="1">
        <v>45573</v>
      </c>
      <c r="J575">
        <v>0</v>
      </c>
      <c r="K575" s="1">
        <f>Tabla1[[#This Row],[Fecha Terminacion
(Inicial)]]+Tabla1[[#This Row],[Prorrogas]]</f>
        <v>45573</v>
      </c>
      <c r="L575" s="2">
        <v>89600000</v>
      </c>
      <c r="M575" s="2">
        <v>11200000</v>
      </c>
      <c r="N575" s="2">
        <v>0</v>
      </c>
      <c r="O575" s="2">
        <f>Tabla1[[#This Row],[Adiciones]]+Tabla1[[#This Row],[Valor Secop]]</f>
        <v>89600000</v>
      </c>
      <c r="P575" s="7">
        <f ca="1">((TODAY()-Tabla1[[#This Row],[Fecha Inicio]])/(Tabla1[[#This Row],[Fecha Terminacion
(Final)]]-Tabla1[[#This Row],[Fecha Inicio]]))</f>
        <v>0.51239669421487599</v>
      </c>
      <c r="Q575" t="s">
        <v>26</v>
      </c>
      <c r="R575" t="s">
        <v>79</v>
      </c>
      <c r="S575" t="s">
        <v>18</v>
      </c>
      <c r="T575" t="s">
        <v>19</v>
      </c>
      <c r="U575" t="s">
        <v>2878</v>
      </c>
    </row>
    <row r="576" spans="1:21" x14ac:dyDescent="0.25">
      <c r="A576">
        <v>666</v>
      </c>
      <c r="B576" t="s">
        <v>2879</v>
      </c>
      <c r="C576" t="s">
        <v>2880</v>
      </c>
      <c r="D576" t="s">
        <v>2882</v>
      </c>
      <c r="E576" t="s">
        <v>17</v>
      </c>
      <c r="F576" t="s">
        <v>2881</v>
      </c>
      <c r="G576" s="1">
        <v>45334</v>
      </c>
      <c r="H576" s="1">
        <v>45335</v>
      </c>
      <c r="I576" s="1">
        <v>45592</v>
      </c>
      <c r="J576">
        <v>0</v>
      </c>
      <c r="K576" s="1">
        <f>Tabla1[[#This Row],[Fecha Terminacion
(Inicial)]]+Tabla1[[#This Row],[Prorrogas]]</f>
        <v>45592</v>
      </c>
      <c r="L576" s="2">
        <v>28101442</v>
      </c>
      <c r="M576" s="2" t="s">
        <v>2883</v>
      </c>
      <c r="N576" s="2">
        <v>0</v>
      </c>
      <c r="O576" s="2">
        <f>Tabla1[[#This Row],[Adiciones]]+Tabla1[[#This Row],[Valor Secop]]</f>
        <v>28101442</v>
      </c>
      <c r="P576" s="7">
        <f ca="1">((TODAY()-Tabla1[[#This Row],[Fecha Inicio]])/(Tabla1[[#This Row],[Fecha Terminacion
(Final)]]-Tabla1[[#This Row],[Fecha Inicio]]))</f>
        <v>0.46692607003891051</v>
      </c>
      <c r="Q576" t="s">
        <v>555</v>
      </c>
      <c r="R576" t="s">
        <v>555</v>
      </c>
      <c r="S576" t="s">
        <v>18</v>
      </c>
      <c r="T576" t="s">
        <v>19</v>
      </c>
      <c r="U576" t="s">
        <v>2884</v>
      </c>
    </row>
    <row r="577" spans="1:21" x14ac:dyDescent="0.25">
      <c r="A577">
        <v>667</v>
      </c>
      <c r="B577" t="s">
        <v>2885</v>
      </c>
      <c r="C577" t="s">
        <v>2886</v>
      </c>
      <c r="D577" t="s">
        <v>2888</v>
      </c>
      <c r="E577" t="s">
        <v>17</v>
      </c>
      <c r="F577" t="s">
        <v>2887</v>
      </c>
      <c r="G577" s="1">
        <v>45331</v>
      </c>
      <c r="H577" s="1">
        <v>45335</v>
      </c>
      <c r="I577" s="1">
        <v>45592</v>
      </c>
      <c r="J577">
        <v>0</v>
      </c>
      <c r="K577" s="1">
        <f>Tabla1[[#This Row],[Fecha Terminacion
(Inicial)]]+Tabla1[[#This Row],[Prorrogas]]</f>
        <v>45592</v>
      </c>
      <c r="L577" s="2">
        <v>61715576</v>
      </c>
      <c r="M577" s="2" t="s">
        <v>2889</v>
      </c>
      <c r="N577" s="2">
        <v>0</v>
      </c>
      <c r="O577" s="2">
        <f>Tabla1[[#This Row],[Adiciones]]+Tabla1[[#This Row],[Valor Secop]]</f>
        <v>61715576</v>
      </c>
      <c r="P577" s="7">
        <f ca="1">((TODAY()-Tabla1[[#This Row],[Fecha Inicio]])/(Tabla1[[#This Row],[Fecha Terminacion
(Final)]]-Tabla1[[#This Row],[Fecha Inicio]]))</f>
        <v>0.46692607003891051</v>
      </c>
      <c r="Q577" t="s">
        <v>555</v>
      </c>
      <c r="R577" t="s">
        <v>555</v>
      </c>
      <c r="S577" t="s">
        <v>28</v>
      </c>
      <c r="T577" t="s">
        <v>19</v>
      </c>
      <c r="U577" t="s">
        <v>2890</v>
      </c>
    </row>
    <row r="578" spans="1:21" x14ac:dyDescent="0.25">
      <c r="A578">
        <v>668</v>
      </c>
      <c r="B578" t="s">
        <v>2891</v>
      </c>
      <c r="C578" t="s">
        <v>2892</v>
      </c>
      <c r="D578" t="s">
        <v>2894</v>
      </c>
      <c r="E578" t="s">
        <v>17</v>
      </c>
      <c r="F578" t="s">
        <v>2893</v>
      </c>
      <c r="G578" s="1">
        <v>45335</v>
      </c>
      <c r="H578" s="1">
        <v>45339</v>
      </c>
      <c r="I578" s="1">
        <v>45596</v>
      </c>
      <c r="J578">
        <v>0</v>
      </c>
      <c r="K578" s="1">
        <f>Tabla1[[#This Row],[Fecha Terminacion
(Inicial)]]+Tabla1[[#This Row],[Prorrogas]]</f>
        <v>45596</v>
      </c>
      <c r="L578" s="2">
        <v>28101442</v>
      </c>
      <c r="M578" s="2" t="s">
        <v>2883</v>
      </c>
      <c r="N578" s="2">
        <v>0</v>
      </c>
      <c r="O578" s="2">
        <f>Tabla1[[#This Row],[Adiciones]]+Tabla1[[#This Row],[Valor Secop]]</f>
        <v>28101442</v>
      </c>
      <c r="P578" s="7">
        <f ca="1">((TODAY()-Tabla1[[#This Row],[Fecha Inicio]])/(Tabla1[[#This Row],[Fecha Terminacion
(Final)]]-Tabla1[[#This Row],[Fecha Inicio]]))</f>
        <v>0.45136186770428016</v>
      </c>
      <c r="Q578" t="s">
        <v>555</v>
      </c>
      <c r="R578" t="s">
        <v>555</v>
      </c>
      <c r="S578" t="s">
        <v>18</v>
      </c>
      <c r="T578" t="s">
        <v>19</v>
      </c>
      <c r="U578" t="s">
        <v>2895</v>
      </c>
    </row>
    <row r="579" spans="1:21" x14ac:dyDescent="0.25">
      <c r="A579">
        <v>669</v>
      </c>
      <c r="B579" t="s">
        <v>2896</v>
      </c>
      <c r="C579" t="s">
        <v>2897</v>
      </c>
      <c r="D579" t="s">
        <v>2899</v>
      </c>
      <c r="E579" t="s">
        <v>17</v>
      </c>
      <c r="F579" t="s">
        <v>2898</v>
      </c>
      <c r="G579" s="1">
        <v>45331</v>
      </c>
      <c r="H579" s="1">
        <v>45335</v>
      </c>
      <c r="I579" s="1">
        <v>45592</v>
      </c>
      <c r="J579">
        <v>0</v>
      </c>
      <c r="K579" s="1">
        <f>Tabla1[[#This Row],[Fecha Terminacion
(Inicial)]]+Tabla1[[#This Row],[Prorrogas]]</f>
        <v>45592</v>
      </c>
      <c r="L579" s="2">
        <v>28101442</v>
      </c>
      <c r="M579" s="2" t="s">
        <v>2883</v>
      </c>
      <c r="N579" s="2">
        <v>0</v>
      </c>
      <c r="O579" s="2">
        <f>Tabla1[[#This Row],[Adiciones]]+Tabla1[[#This Row],[Valor Secop]]</f>
        <v>28101442</v>
      </c>
      <c r="P579" s="7">
        <f ca="1">((TODAY()-Tabla1[[#This Row],[Fecha Inicio]])/(Tabla1[[#This Row],[Fecha Terminacion
(Final)]]-Tabla1[[#This Row],[Fecha Inicio]]))</f>
        <v>0.46692607003891051</v>
      </c>
      <c r="Q579" t="s">
        <v>555</v>
      </c>
      <c r="R579" t="s">
        <v>555</v>
      </c>
      <c r="S579" t="s">
        <v>28</v>
      </c>
      <c r="T579" t="s">
        <v>19</v>
      </c>
      <c r="U579" t="s">
        <v>2900</v>
      </c>
    </row>
    <row r="580" spans="1:21" x14ac:dyDescent="0.25">
      <c r="A580">
        <v>671</v>
      </c>
      <c r="B580" t="s">
        <v>2901</v>
      </c>
      <c r="C580" t="s">
        <v>2902</v>
      </c>
      <c r="D580" t="s">
        <v>2904</v>
      </c>
      <c r="E580" t="s">
        <v>17</v>
      </c>
      <c r="F580" t="s">
        <v>2903</v>
      </c>
      <c r="G580" s="1">
        <v>45334</v>
      </c>
      <c r="H580" s="1">
        <v>45337</v>
      </c>
      <c r="I580" s="1">
        <v>45594</v>
      </c>
      <c r="J580">
        <v>0</v>
      </c>
      <c r="K580" s="1">
        <f>Tabla1[[#This Row],[Fecha Terminacion
(Inicial)]]+Tabla1[[#This Row],[Prorrogas]]</f>
        <v>45594</v>
      </c>
      <c r="L580" s="2">
        <v>43933143</v>
      </c>
      <c r="M580" s="2" t="s">
        <v>2905</v>
      </c>
      <c r="N580" s="2">
        <v>0</v>
      </c>
      <c r="O580" s="2">
        <f>Tabla1[[#This Row],[Adiciones]]+Tabla1[[#This Row],[Valor Secop]]</f>
        <v>43933143</v>
      </c>
      <c r="P580" s="7">
        <f ca="1">((TODAY()-Tabla1[[#This Row],[Fecha Inicio]])/(Tabla1[[#This Row],[Fecha Terminacion
(Final)]]-Tabla1[[#This Row],[Fecha Inicio]]))</f>
        <v>0.45914396887159531</v>
      </c>
      <c r="Q580" t="s">
        <v>555</v>
      </c>
      <c r="R580" t="s">
        <v>555</v>
      </c>
      <c r="S580" t="s">
        <v>18</v>
      </c>
      <c r="T580" t="s">
        <v>19</v>
      </c>
      <c r="U580" t="s">
        <v>2906</v>
      </c>
    </row>
    <row r="581" spans="1:21" x14ac:dyDescent="0.25">
      <c r="A581">
        <v>672</v>
      </c>
      <c r="B581" t="s">
        <v>2907</v>
      </c>
      <c r="C581" t="s">
        <v>2908</v>
      </c>
      <c r="D581" t="s">
        <v>2910</v>
      </c>
      <c r="E581" t="s">
        <v>17</v>
      </c>
      <c r="F581" t="s">
        <v>2909</v>
      </c>
      <c r="G581" s="1">
        <v>45335</v>
      </c>
      <c r="H581" s="1">
        <v>45337</v>
      </c>
      <c r="I581" s="1">
        <v>45594</v>
      </c>
      <c r="J581">
        <v>0</v>
      </c>
      <c r="K581" s="1">
        <f>Tabla1[[#This Row],[Fecha Terminacion
(Inicial)]]+Tabla1[[#This Row],[Prorrogas]]</f>
        <v>45594</v>
      </c>
      <c r="L581" s="2">
        <v>47437999</v>
      </c>
      <c r="M581" s="2" t="s">
        <v>2911</v>
      </c>
      <c r="N581" s="2">
        <v>0</v>
      </c>
      <c r="O581" s="2">
        <f>Tabla1[[#This Row],[Adiciones]]+Tabla1[[#This Row],[Valor Secop]]</f>
        <v>47437999</v>
      </c>
      <c r="P581" s="7">
        <f ca="1">((TODAY()-Tabla1[[#This Row],[Fecha Inicio]])/(Tabla1[[#This Row],[Fecha Terminacion
(Final)]]-Tabla1[[#This Row],[Fecha Inicio]]))</f>
        <v>0.45914396887159531</v>
      </c>
      <c r="Q581" t="s">
        <v>555</v>
      </c>
      <c r="R581" t="s">
        <v>555</v>
      </c>
      <c r="S581" t="s">
        <v>28</v>
      </c>
      <c r="T581" t="s">
        <v>19</v>
      </c>
      <c r="U581" t="s">
        <v>2912</v>
      </c>
    </row>
    <row r="582" spans="1:21" x14ac:dyDescent="0.25">
      <c r="A582">
        <v>673</v>
      </c>
      <c r="B582" t="s">
        <v>2913</v>
      </c>
      <c r="C582" t="s">
        <v>2914</v>
      </c>
      <c r="D582" t="s">
        <v>2916</v>
      </c>
      <c r="E582" t="s">
        <v>17</v>
      </c>
      <c r="F582" t="s">
        <v>2915</v>
      </c>
      <c r="G582" s="1">
        <v>45336</v>
      </c>
      <c r="H582" s="1">
        <v>45341</v>
      </c>
      <c r="I582" s="1">
        <v>45598</v>
      </c>
      <c r="J582">
        <v>0</v>
      </c>
      <c r="K582" s="1">
        <f>Tabla1[[#This Row],[Fecha Terminacion
(Inicial)]]+Tabla1[[#This Row],[Prorrogas]]</f>
        <v>45598</v>
      </c>
      <c r="L582" s="2">
        <v>48288203</v>
      </c>
      <c r="M582" s="2" t="s">
        <v>2917</v>
      </c>
      <c r="N582" s="2">
        <v>0</v>
      </c>
      <c r="O582" s="2">
        <f>Tabla1[[#This Row],[Adiciones]]+Tabla1[[#This Row],[Valor Secop]]</f>
        <v>48288203</v>
      </c>
      <c r="P582" s="7">
        <f ca="1">((TODAY()-Tabla1[[#This Row],[Fecha Inicio]])/(Tabla1[[#This Row],[Fecha Terminacion
(Final)]]-Tabla1[[#This Row],[Fecha Inicio]]))</f>
        <v>0.44357976653696496</v>
      </c>
      <c r="Q582" t="s">
        <v>555</v>
      </c>
      <c r="R582" t="s">
        <v>555</v>
      </c>
      <c r="S582" t="s">
        <v>18</v>
      </c>
      <c r="T582" t="s">
        <v>19</v>
      </c>
      <c r="U582" t="s">
        <v>2918</v>
      </c>
    </row>
    <row r="583" spans="1:21" x14ac:dyDescent="0.25">
      <c r="A583">
        <v>674</v>
      </c>
      <c r="B583" t="s">
        <v>2919</v>
      </c>
      <c r="C583" t="s">
        <v>2920</v>
      </c>
      <c r="D583" t="s">
        <v>2922</v>
      </c>
      <c r="E583" t="s">
        <v>139</v>
      </c>
      <c r="F583" t="s">
        <v>2921</v>
      </c>
      <c r="G583" s="1">
        <v>45336</v>
      </c>
      <c r="H583" s="1">
        <v>45341</v>
      </c>
      <c r="I583" s="1">
        <v>45599</v>
      </c>
      <c r="J583">
        <v>0</v>
      </c>
      <c r="K583" s="1">
        <f>Tabla1[[#This Row],[Fecha Terminacion
(Inicial)]]+Tabla1[[#This Row],[Prorrogas]]</f>
        <v>45599</v>
      </c>
      <c r="L583" s="2">
        <v>42514595</v>
      </c>
      <c r="M583" s="2" t="s">
        <v>2923</v>
      </c>
      <c r="N583" s="2">
        <v>0</v>
      </c>
      <c r="O583" s="2">
        <f>Tabla1[[#This Row],[Adiciones]]+Tabla1[[#This Row],[Valor Secop]]</f>
        <v>42514595</v>
      </c>
      <c r="P583" s="7">
        <f ca="1">((TODAY()-Tabla1[[#This Row],[Fecha Inicio]])/(Tabla1[[#This Row],[Fecha Terminacion
(Final)]]-Tabla1[[#This Row],[Fecha Inicio]]))</f>
        <v>0.44186046511627908</v>
      </c>
      <c r="Q583" t="s">
        <v>555</v>
      </c>
      <c r="R583" t="s">
        <v>555</v>
      </c>
      <c r="S583" t="s">
        <v>28</v>
      </c>
      <c r="T583" t="s">
        <v>19</v>
      </c>
      <c r="U583" t="s">
        <v>2924</v>
      </c>
    </row>
    <row r="584" spans="1:21" x14ac:dyDescent="0.25">
      <c r="A584">
        <v>675</v>
      </c>
      <c r="B584" t="s">
        <v>2925</v>
      </c>
      <c r="C584" t="s">
        <v>2926</v>
      </c>
      <c r="D584" t="s">
        <v>2928</v>
      </c>
      <c r="E584" t="s">
        <v>139</v>
      </c>
      <c r="F584" t="s">
        <v>2927</v>
      </c>
      <c r="G584" s="1">
        <v>45337</v>
      </c>
      <c r="H584" s="1">
        <v>45341</v>
      </c>
      <c r="I584" s="1">
        <v>45606</v>
      </c>
      <c r="J584">
        <v>0</v>
      </c>
      <c r="K584" s="1">
        <f>Tabla1[[#This Row],[Fecha Terminacion
(Inicial)]]+Tabla1[[#This Row],[Prorrogas]]</f>
        <v>45606</v>
      </c>
      <c r="L584" s="2">
        <v>30486432</v>
      </c>
      <c r="M584" s="2" t="s">
        <v>2929</v>
      </c>
      <c r="N584" s="2">
        <v>0</v>
      </c>
      <c r="O584" s="2">
        <f>Tabla1[[#This Row],[Adiciones]]+Tabla1[[#This Row],[Valor Secop]]</f>
        <v>30486432</v>
      </c>
      <c r="P584" s="7">
        <f ca="1">((TODAY()-Tabla1[[#This Row],[Fecha Inicio]])/(Tabla1[[#This Row],[Fecha Terminacion
(Final)]]-Tabla1[[#This Row],[Fecha Inicio]]))</f>
        <v>0.43018867924528303</v>
      </c>
      <c r="Q584" t="s">
        <v>555</v>
      </c>
      <c r="R584" t="s">
        <v>555</v>
      </c>
      <c r="S584" t="s">
        <v>18</v>
      </c>
      <c r="T584" t="s">
        <v>19</v>
      </c>
      <c r="U584" t="s">
        <v>2930</v>
      </c>
    </row>
    <row r="585" spans="1:21" x14ac:dyDescent="0.25">
      <c r="A585">
        <v>676</v>
      </c>
      <c r="B585" t="s">
        <v>2931</v>
      </c>
      <c r="C585" t="s">
        <v>2932</v>
      </c>
      <c r="D585" t="s">
        <v>2934</v>
      </c>
      <c r="E585" t="s">
        <v>139</v>
      </c>
      <c r="F585" t="s">
        <v>2933</v>
      </c>
      <c r="G585" s="1">
        <v>45343</v>
      </c>
      <c r="H585" s="1">
        <v>45344</v>
      </c>
      <c r="I585" s="1">
        <v>45601</v>
      </c>
      <c r="J585">
        <v>0</v>
      </c>
      <c r="K585" s="1">
        <f>Tabla1[[#This Row],[Fecha Terminacion
(Inicial)]]+Tabla1[[#This Row],[Prorrogas]]</f>
        <v>45601</v>
      </c>
      <c r="L585" s="2">
        <v>41538455</v>
      </c>
      <c r="M585" s="2" t="s">
        <v>2935</v>
      </c>
      <c r="N585" s="2">
        <v>0</v>
      </c>
      <c r="O585" s="2">
        <f>Tabla1[[#This Row],[Adiciones]]+Tabla1[[#This Row],[Valor Secop]]</f>
        <v>41538455</v>
      </c>
      <c r="P585" s="7">
        <f ca="1">((TODAY()-Tabla1[[#This Row],[Fecha Inicio]])/(Tabla1[[#This Row],[Fecha Terminacion
(Final)]]-Tabla1[[#This Row],[Fecha Inicio]]))</f>
        <v>0.43190661478599224</v>
      </c>
      <c r="Q585" t="s">
        <v>555</v>
      </c>
      <c r="R585" t="s">
        <v>555</v>
      </c>
      <c r="S585" t="s">
        <v>28</v>
      </c>
      <c r="T585" t="s">
        <v>19</v>
      </c>
      <c r="U585" t="s">
        <v>2936</v>
      </c>
    </row>
    <row r="586" spans="1:21" x14ac:dyDescent="0.25">
      <c r="A586">
        <v>677</v>
      </c>
      <c r="B586" t="s">
        <v>2937</v>
      </c>
      <c r="C586" t="s">
        <v>2938</v>
      </c>
      <c r="D586" t="s">
        <v>2940</v>
      </c>
      <c r="E586" t="s">
        <v>17</v>
      </c>
      <c r="F586" t="s">
        <v>2939</v>
      </c>
      <c r="G586" s="1">
        <v>45338</v>
      </c>
      <c r="H586" s="1">
        <v>45339</v>
      </c>
      <c r="I586" s="1">
        <v>45597</v>
      </c>
      <c r="J586">
        <v>0</v>
      </c>
      <c r="K586" s="1">
        <f>Tabla1[[#This Row],[Fecha Terminacion
(Inicial)]]+Tabla1[[#This Row],[Prorrogas]]</f>
        <v>45597</v>
      </c>
      <c r="L586" s="2">
        <v>66071707</v>
      </c>
      <c r="M586" s="2" t="s">
        <v>2941</v>
      </c>
      <c r="N586" s="2">
        <v>0</v>
      </c>
      <c r="O586" s="2">
        <f>Tabla1[[#This Row],[Adiciones]]+Tabla1[[#This Row],[Valor Secop]]</f>
        <v>66071707</v>
      </c>
      <c r="P586" s="7">
        <f ca="1">((TODAY()-Tabla1[[#This Row],[Fecha Inicio]])/(Tabla1[[#This Row],[Fecha Terminacion
(Final)]]-Tabla1[[#This Row],[Fecha Inicio]]))</f>
        <v>0.44961240310077522</v>
      </c>
      <c r="Q586" t="s">
        <v>555</v>
      </c>
      <c r="R586" t="s">
        <v>555</v>
      </c>
      <c r="S586" t="s">
        <v>18</v>
      </c>
      <c r="T586" t="s">
        <v>19</v>
      </c>
      <c r="U586" t="s">
        <v>2942</v>
      </c>
    </row>
    <row r="587" spans="1:21" x14ac:dyDescent="0.25">
      <c r="A587">
        <v>678</v>
      </c>
      <c r="B587" t="s">
        <v>2943</v>
      </c>
      <c r="C587" t="s">
        <v>2944</v>
      </c>
      <c r="D587" t="s">
        <v>2946</v>
      </c>
      <c r="E587" t="s">
        <v>17</v>
      </c>
      <c r="F587" t="s">
        <v>2945</v>
      </c>
      <c r="G587" s="1">
        <v>45343</v>
      </c>
      <c r="H587" s="1">
        <v>45345</v>
      </c>
      <c r="I587" s="1">
        <v>45604</v>
      </c>
      <c r="J587">
        <v>0</v>
      </c>
      <c r="K587" s="1">
        <f>Tabla1[[#This Row],[Fecha Terminacion
(Inicial)]]+Tabla1[[#This Row],[Prorrogas]]</f>
        <v>45604</v>
      </c>
      <c r="L587" s="2">
        <v>34178645</v>
      </c>
      <c r="M587" s="2" t="s">
        <v>2947</v>
      </c>
      <c r="N587" s="2">
        <v>0</v>
      </c>
      <c r="O587" s="2">
        <f>Tabla1[[#This Row],[Adiciones]]+Tabla1[[#This Row],[Valor Secop]]</f>
        <v>34178645</v>
      </c>
      <c r="P587" s="7">
        <f ca="1">((TODAY()-Tabla1[[#This Row],[Fecha Inicio]])/(Tabla1[[#This Row],[Fecha Terminacion
(Final)]]-Tabla1[[#This Row],[Fecha Inicio]]))</f>
        <v>0.42471042471042469</v>
      </c>
      <c r="Q587" t="s">
        <v>555</v>
      </c>
      <c r="R587" t="s">
        <v>555</v>
      </c>
      <c r="S587" t="s">
        <v>28</v>
      </c>
      <c r="T587" t="s">
        <v>19</v>
      </c>
      <c r="U587" t="s">
        <v>2948</v>
      </c>
    </row>
    <row r="588" spans="1:21" x14ac:dyDescent="0.25">
      <c r="A588">
        <v>679</v>
      </c>
      <c r="B588" t="s">
        <v>2949</v>
      </c>
      <c r="C588" t="s">
        <v>2950</v>
      </c>
      <c r="D588" t="s">
        <v>2952</v>
      </c>
      <c r="E588" t="s">
        <v>17</v>
      </c>
      <c r="F588" t="s">
        <v>2951</v>
      </c>
      <c r="G588" s="1">
        <v>45338</v>
      </c>
      <c r="H588" s="1">
        <v>45341</v>
      </c>
      <c r="I588" s="1">
        <v>45599</v>
      </c>
      <c r="J588">
        <v>0</v>
      </c>
      <c r="K588" s="1">
        <f>Tabla1[[#This Row],[Fecha Terminacion
(Inicial)]]+Tabla1[[#This Row],[Prorrogas]]</f>
        <v>45599</v>
      </c>
      <c r="L588" s="2">
        <v>66071707</v>
      </c>
      <c r="M588" s="2" t="s">
        <v>2941</v>
      </c>
      <c r="N588" s="2">
        <v>0</v>
      </c>
      <c r="O588" s="2">
        <f>Tabla1[[#This Row],[Adiciones]]+Tabla1[[#This Row],[Valor Secop]]</f>
        <v>66071707</v>
      </c>
      <c r="P588" s="7">
        <f ca="1">((TODAY()-Tabla1[[#This Row],[Fecha Inicio]])/(Tabla1[[#This Row],[Fecha Terminacion
(Final)]]-Tabla1[[#This Row],[Fecha Inicio]]))</f>
        <v>0.44186046511627908</v>
      </c>
      <c r="Q588" t="s">
        <v>555</v>
      </c>
      <c r="R588" t="s">
        <v>555</v>
      </c>
      <c r="S588" t="s">
        <v>18</v>
      </c>
      <c r="T588" t="s">
        <v>19</v>
      </c>
      <c r="U588" t="s">
        <v>2953</v>
      </c>
    </row>
    <row r="589" spans="1:21" x14ac:dyDescent="0.25">
      <c r="A589">
        <v>680</v>
      </c>
      <c r="B589" t="s">
        <v>2954</v>
      </c>
      <c r="C589" t="s">
        <v>2955</v>
      </c>
      <c r="D589" t="s">
        <v>2957</v>
      </c>
      <c r="E589" t="s">
        <v>17</v>
      </c>
      <c r="F589" t="s">
        <v>2956</v>
      </c>
      <c r="G589" s="1">
        <v>45335</v>
      </c>
      <c r="H589" s="1">
        <v>45336</v>
      </c>
      <c r="I589" s="1">
        <v>45578</v>
      </c>
      <c r="J589">
        <v>0</v>
      </c>
      <c r="K589" s="1">
        <f>Tabla1[[#This Row],[Fecha Terminacion
(Inicial)]]+Tabla1[[#This Row],[Prorrogas]]</f>
        <v>45578</v>
      </c>
      <c r="L589" s="2">
        <v>76000000</v>
      </c>
      <c r="M589" s="2">
        <v>9500000</v>
      </c>
      <c r="N589" s="2">
        <v>0</v>
      </c>
      <c r="O589" s="2">
        <f>Tabla1[[#This Row],[Adiciones]]+Tabla1[[#This Row],[Valor Secop]]</f>
        <v>76000000</v>
      </c>
      <c r="P589" s="7">
        <f ca="1">((TODAY()-Tabla1[[#This Row],[Fecha Inicio]])/(Tabla1[[#This Row],[Fecha Terminacion
(Final)]]-Tabla1[[#This Row],[Fecha Inicio]]))</f>
        <v>0.49173553719008267</v>
      </c>
      <c r="Q589" t="s">
        <v>258</v>
      </c>
      <c r="R589" t="s">
        <v>258</v>
      </c>
      <c r="S589" t="s">
        <v>18</v>
      </c>
      <c r="T589" t="s">
        <v>19</v>
      </c>
      <c r="U589" t="s">
        <v>2958</v>
      </c>
    </row>
    <row r="590" spans="1:21" x14ac:dyDescent="0.25">
      <c r="A590">
        <v>681</v>
      </c>
      <c r="B590" t="s">
        <v>2959</v>
      </c>
      <c r="C590" t="s">
        <v>2960</v>
      </c>
      <c r="D590" t="s">
        <v>2962</v>
      </c>
      <c r="E590" t="s">
        <v>17</v>
      </c>
      <c r="F590" t="s">
        <v>2961</v>
      </c>
      <c r="G590" s="1">
        <v>45330</v>
      </c>
      <c r="H590" s="1">
        <v>45330</v>
      </c>
      <c r="I590" s="1">
        <v>45572</v>
      </c>
      <c r="J590">
        <v>0</v>
      </c>
      <c r="K590" s="1">
        <f>Tabla1[[#This Row],[Fecha Terminacion
(Inicial)]]+Tabla1[[#This Row],[Prorrogas]]</f>
        <v>45572</v>
      </c>
      <c r="L590" s="2">
        <v>76000000</v>
      </c>
      <c r="M590" s="2">
        <v>9500000</v>
      </c>
      <c r="N590" s="2">
        <v>0</v>
      </c>
      <c r="O590" s="2">
        <f>Tabla1[[#This Row],[Adiciones]]+Tabla1[[#This Row],[Valor Secop]]</f>
        <v>76000000</v>
      </c>
      <c r="P590" s="7">
        <f ca="1">((TODAY()-Tabla1[[#This Row],[Fecha Inicio]])/(Tabla1[[#This Row],[Fecha Terminacion
(Final)]]-Tabla1[[#This Row],[Fecha Inicio]]))</f>
        <v>0.51652892561983466</v>
      </c>
      <c r="Q590" t="s">
        <v>258</v>
      </c>
      <c r="R590" t="s">
        <v>258</v>
      </c>
      <c r="S590" t="s">
        <v>28</v>
      </c>
      <c r="T590" t="s">
        <v>19</v>
      </c>
      <c r="U590" t="s">
        <v>2963</v>
      </c>
    </row>
    <row r="591" spans="1:21" x14ac:dyDescent="0.25">
      <c r="A591">
        <v>682</v>
      </c>
      <c r="B591" t="s">
        <v>2964</v>
      </c>
      <c r="C591" t="s">
        <v>2965</v>
      </c>
      <c r="D591" t="s">
        <v>2967</v>
      </c>
      <c r="E591" t="s">
        <v>17</v>
      </c>
      <c r="F591" t="s">
        <v>2966</v>
      </c>
      <c r="G591" s="1">
        <v>45335</v>
      </c>
      <c r="H591" s="1">
        <v>45337</v>
      </c>
      <c r="I591" s="1">
        <v>45611</v>
      </c>
      <c r="J591">
        <v>0</v>
      </c>
      <c r="K591" s="1">
        <f>Tabla1[[#This Row],[Fecha Terminacion
(Inicial)]]+Tabla1[[#This Row],[Prorrogas]]</f>
        <v>45611</v>
      </c>
      <c r="L591" s="2">
        <v>80692911</v>
      </c>
      <c r="M591" s="2">
        <v>8965879</v>
      </c>
      <c r="N591" s="2">
        <v>0</v>
      </c>
      <c r="O591" s="2">
        <f>Tabla1[[#This Row],[Adiciones]]+Tabla1[[#This Row],[Valor Secop]]</f>
        <v>80692911</v>
      </c>
      <c r="P591" s="7">
        <f ca="1">((TODAY()-Tabla1[[#This Row],[Fecha Inicio]])/(Tabla1[[#This Row],[Fecha Terminacion
(Final)]]-Tabla1[[#This Row],[Fecha Inicio]]))</f>
        <v>0.43065693430656932</v>
      </c>
      <c r="Q591" t="s">
        <v>269</v>
      </c>
      <c r="R591" t="s">
        <v>269</v>
      </c>
      <c r="S591" t="s">
        <v>28</v>
      </c>
      <c r="T591" t="s">
        <v>19</v>
      </c>
      <c r="U591" t="s">
        <v>2968</v>
      </c>
    </row>
    <row r="592" spans="1:21" x14ac:dyDescent="0.25">
      <c r="A592">
        <v>683</v>
      </c>
      <c r="B592" t="s">
        <v>2969</v>
      </c>
      <c r="C592" t="s">
        <v>2970</v>
      </c>
      <c r="D592" t="s">
        <v>2972</v>
      </c>
      <c r="E592" t="s">
        <v>139</v>
      </c>
      <c r="F592" t="s">
        <v>2971</v>
      </c>
      <c r="G592" s="1">
        <v>45329</v>
      </c>
      <c r="H592" s="1">
        <v>45330</v>
      </c>
      <c r="I592" s="1">
        <v>45587</v>
      </c>
      <c r="J592">
        <v>0</v>
      </c>
      <c r="K592" s="1">
        <f>Tabla1[[#This Row],[Fecha Terminacion
(Inicial)]]+Tabla1[[#This Row],[Prorrogas]]</f>
        <v>45587</v>
      </c>
      <c r="L592" s="2">
        <v>83300000</v>
      </c>
      <c r="M592" s="2">
        <v>9800000</v>
      </c>
      <c r="N592" s="2">
        <v>0</v>
      </c>
      <c r="O592" s="2">
        <f>Tabla1[[#This Row],[Adiciones]]+Tabla1[[#This Row],[Valor Secop]]</f>
        <v>83300000</v>
      </c>
      <c r="P592" s="7">
        <f ca="1">((TODAY()-Tabla1[[#This Row],[Fecha Inicio]])/(Tabla1[[#This Row],[Fecha Terminacion
(Final)]]-Tabla1[[#This Row],[Fecha Inicio]]))</f>
        <v>0.48638132295719844</v>
      </c>
      <c r="Q592" t="s">
        <v>26</v>
      </c>
      <c r="R592" t="s">
        <v>27</v>
      </c>
      <c r="S592" t="s">
        <v>28</v>
      </c>
      <c r="T592" t="s">
        <v>19</v>
      </c>
      <c r="U592" t="s">
        <v>2973</v>
      </c>
    </row>
    <row r="593" spans="1:21" x14ac:dyDescent="0.25">
      <c r="A593">
        <v>684</v>
      </c>
      <c r="B593" t="s">
        <v>2974</v>
      </c>
      <c r="C593" t="s">
        <v>2975</v>
      </c>
      <c r="D593" t="s">
        <v>2977</v>
      </c>
      <c r="E593" t="s">
        <v>200</v>
      </c>
      <c r="F593" t="s">
        <v>2976</v>
      </c>
      <c r="G593" s="1">
        <v>45335</v>
      </c>
      <c r="H593" s="1">
        <v>45337</v>
      </c>
      <c r="I593" s="1">
        <v>45610</v>
      </c>
      <c r="J593">
        <v>0</v>
      </c>
      <c r="K593" s="1">
        <f>Tabla1[[#This Row],[Fecha Terminacion
(Inicial)]]+Tabla1[[#This Row],[Prorrogas]]</f>
        <v>45610</v>
      </c>
      <c r="L593" s="2">
        <v>100800000</v>
      </c>
      <c r="M593" s="2">
        <v>11200000</v>
      </c>
      <c r="N593" s="2">
        <v>0</v>
      </c>
      <c r="O593" s="2">
        <f>Tabla1[[#This Row],[Adiciones]]+Tabla1[[#This Row],[Valor Secop]]</f>
        <v>100800000</v>
      </c>
      <c r="P593" s="7">
        <f ca="1">((TODAY()-Tabla1[[#This Row],[Fecha Inicio]])/(Tabla1[[#This Row],[Fecha Terminacion
(Final)]]-Tabla1[[#This Row],[Fecha Inicio]]))</f>
        <v>0.43223443223443225</v>
      </c>
      <c r="Q593" t="s">
        <v>280</v>
      </c>
      <c r="R593" t="s">
        <v>280</v>
      </c>
      <c r="S593" t="s">
        <v>18</v>
      </c>
      <c r="T593" t="s">
        <v>19</v>
      </c>
      <c r="U593" t="s">
        <v>2978</v>
      </c>
    </row>
    <row r="594" spans="1:21" x14ac:dyDescent="0.25">
      <c r="A594">
        <v>685</v>
      </c>
      <c r="B594" t="s">
        <v>2979</v>
      </c>
      <c r="C594" t="s">
        <v>2980</v>
      </c>
      <c r="D594" t="s">
        <v>2982</v>
      </c>
      <c r="E594" t="s">
        <v>17</v>
      </c>
      <c r="F594" t="s">
        <v>2981</v>
      </c>
      <c r="G594" s="1">
        <v>45329</v>
      </c>
      <c r="H594" s="1">
        <v>45330</v>
      </c>
      <c r="I594" s="1">
        <v>45603</v>
      </c>
      <c r="J594">
        <v>0</v>
      </c>
      <c r="K594" s="1">
        <f>Tabla1[[#This Row],[Fecha Terminacion
(Inicial)]]+Tabla1[[#This Row],[Prorrogas]]</f>
        <v>45603</v>
      </c>
      <c r="L594" s="2">
        <v>102600000</v>
      </c>
      <c r="M594" s="2">
        <v>11400000</v>
      </c>
      <c r="N594" s="2">
        <v>0</v>
      </c>
      <c r="O594" s="2">
        <f>Tabla1[[#This Row],[Adiciones]]+Tabla1[[#This Row],[Valor Secop]]</f>
        <v>102600000</v>
      </c>
      <c r="P594" s="7">
        <f ca="1">((TODAY()-Tabla1[[#This Row],[Fecha Inicio]])/(Tabla1[[#This Row],[Fecha Terminacion
(Final)]]-Tabla1[[#This Row],[Fecha Inicio]]))</f>
        <v>0.45787545787545786</v>
      </c>
      <c r="Q594" t="s">
        <v>280</v>
      </c>
      <c r="R594" t="s">
        <v>280</v>
      </c>
      <c r="S594" t="s">
        <v>18</v>
      </c>
      <c r="T594" t="s">
        <v>19</v>
      </c>
      <c r="U594" t="s">
        <v>2983</v>
      </c>
    </row>
    <row r="595" spans="1:21" x14ac:dyDescent="0.25">
      <c r="A595">
        <v>686</v>
      </c>
      <c r="B595" t="s">
        <v>2984</v>
      </c>
      <c r="C595" t="s">
        <v>2985</v>
      </c>
      <c r="D595" t="s">
        <v>2987</v>
      </c>
      <c r="E595" t="s">
        <v>17</v>
      </c>
      <c r="F595" t="s">
        <v>2986</v>
      </c>
      <c r="G595" s="1">
        <v>45329</v>
      </c>
      <c r="H595" s="1">
        <v>45330</v>
      </c>
      <c r="I595" s="1">
        <v>45603</v>
      </c>
      <c r="J595">
        <v>0</v>
      </c>
      <c r="K595" s="1">
        <f>Tabla1[[#This Row],[Fecha Terminacion
(Inicial)]]+Tabla1[[#This Row],[Prorrogas]]</f>
        <v>45603</v>
      </c>
      <c r="L595" s="2">
        <v>25789878</v>
      </c>
      <c r="M595" s="2">
        <v>2865542</v>
      </c>
      <c r="N595" s="2">
        <v>0</v>
      </c>
      <c r="O595" s="2">
        <f>Tabla1[[#This Row],[Adiciones]]+Tabla1[[#This Row],[Valor Secop]]</f>
        <v>25789878</v>
      </c>
      <c r="P595" s="7">
        <f ca="1">((TODAY()-Tabla1[[#This Row],[Fecha Inicio]])/(Tabla1[[#This Row],[Fecha Terminacion
(Final)]]-Tabla1[[#This Row],[Fecha Inicio]]))</f>
        <v>0.45787545787545786</v>
      </c>
      <c r="Q595" t="s">
        <v>15</v>
      </c>
      <c r="R595" t="s">
        <v>1162</v>
      </c>
      <c r="S595" t="s">
        <v>18</v>
      </c>
      <c r="T595" t="s">
        <v>19</v>
      </c>
      <c r="U595" t="s">
        <v>2988</v>
      </c>
    </row>
    <row r="596" spans="1:21" x14ac:dyDescent="0.25">
      <c r="A596">
        <v>687</v>
      </c>
      <c r="B596" t="s">
        <v>2989</v>
      </c>
      <c r="C596" t="s">
        <v>2990</v>
      </c>
      <c r="D596" t="s">
        <v>2992</v>
      </c>
      <c r="E596" t="s">
        <v>17</v>
      </c>
      <c r="F596" t="s">
        <v>2991</v>
      </c>
      <c r="G596" s="1">
        <v>45330</v>
      </c>
      <c r="H596" s="1">
        <v>45330</v>
      </c>
      <c r="I596" s="1">
        <v>45588</v>
      </c>
      <c r="J596">
        <v>0</v>
      </c>
      <c r="K596" s="1">
        <f>Tabla1[[#This Row],[Fecha Terminacion
(Inicial)]]+Tabla1[[#This Row],[Prorrogas]]</f>
        <v>45588</v>
      </c>
      <c r="L596" s="2">
        <v>76160000</v>
      </c>
      <c r="M596" s="2">
        <v>8960000</v>
      </c>
      <c r="N596" s="2">
        <v>0</v>
      </c>
      <c r="O596" s="2">
        <f>Tabla1[[#This Row],[Adiciones]]+Tabla1[[#This Row],[Valor Secop]]</f>
        <v>76160000</v>
      </c>
      <c r="P596" s="7">
        <f ca="1">((TODAY()-Tabla1[[#This Row],[Fecha Inicio]])/(Tabla1[[#This Row],[Fecha Terminacion
(Final)]]-Tabla1[[#This Row],[Fecha Inicio]]))</f>
        <v>0.48449612403100772</v>
      </c>
      <c r="Q596" t="s">
        <v>150</v>
      </c>
      <c r="R596" t="s">
        <v>151</v>
      </c>
      <c r="S596" t="s">
        <v>18</v>
      </c>
      <c r="T596" t="s">
        <v>19</v>
      </c>
      <c r="U596" t="s">
        <v>2993</v>
      </c>
    </row>
    <row r="597" spans="1:21" x14ac:dyDescent="0.25">
      <c r="A597">
        <v>688</v>
      </c>
      <c r="B597" t="s">
        <v>2994</v>
      </c>
      <c r="C597" t="s">
        <v>2995</v>
      </c>
      <c r="D597" t="s">
        <v>2997</v>
      </c>
      <c r="E597" t="s">
        <v>17</v>
      </c>
      <c r="F597" t="s">
        <v>2996</v>
      </c>
      <c r="G597" s="1">
        <v>45330</v>
      </c>
      <c r="H597" s="1">
        <v>45331</v>
      </c>
      <c r="I597" s="1">
        <v>45588</v>
      </c>
      <c r="J597">
        <v>0</v>
      </c>
      <c r="K597" s="1">
        <f>Tabla1[[#This Row],[Fecha Terminacion
(Inicial)]]+Tabla1[[#This Row],[Prorrogas]]</f>
        <v>45588</v>
      </c>
      <c r="L597" s="2">
        <v>79560000</v>
      </c>
      <c r="M597" s="2">
        <v>9360000</v>
      </c>
      <c r="N597" s="2">
        <v>0</v>
      </c>
      <c r="O597" s="2">
        <f>Tabla1[[#This Row],[Adiciones]]+Tabla1[[#This Row],[Valor Secop]]</f>
        <v>79560000</v>
      </c>
      <c r="P597" s="7">
        <f ca="1">((TODAY()-Tabla1[[#This Row],[Fecha Inicio]])/(Tabla1[[#This Row],[Fecha Terminacion
(Final)]]-Tabla1[[#This Row],[Fecha Inicio]]))</f>
        <v>0.48249027237354086</v>
      </c>
      <c r="Q597" t="s">
        <v>448</v>
      </c>
      <c r="R597" t="s">
        <v>449</v>
      </c>
      <c r="S597" t="s">
        <v>18</v>
      </c>
      <c r="T597" t="s">
        <v>19</v>
      </c>
      <c r="U597" t="s">
        <v>2998</v>
      </c>
    </row>
    <row r="598" spans="1:21" x14ac:dyDescent="0.25">
      <c r="A598">
        <v>689</v>
      </c>
      <c r="B598" t="s">
        <v>2999</v>
      </c>
      <c r="C598" t="s">
        <v>3000</v>
      </c>
      <c r="D598" t="s">
        <v>3002</v>
      </c>
      <c r="E598" t="s">
        <v>17</v>
      </c>
      <c r="F598" t="s">
        <v>3001</v>
      </c>
      <c r="G598" s="1">
        <v>45329</v>
      </c>
      <c r="H598" s="1">
        <v>45330</v>
      </c>
      <c r="I598" s="1">
        <v>45603</v>
      </c>
      <c r="J598">
        <v>0</v>
      </c>
      <c r="K598" s="1">
        <f>Tabla1[[#This Row],[Fecha Terminacion
(Inicial)]]+Tabla1[[#This Row],[Prorrogas]]</f>
        <v>45603</v>
      </c>
      <c r="L598" s="2">
        <v>25789878</v>
      </c>
      <c r="M598" s="2">
        <v>2913910</v>
      </c>
      <c r="N598" s="2">
        <v>0</v>
      </c>
      <c r="O598" s="2">
        <f>Tabla1[[#This Row],[Adiciones]]+Tabla1[[#This Row],[Valor Secop]]</f>
        <v>25789878</v>
      </c>
      <c r="P598" s="7">
        <f ca="1">((TODAY()-Tabla1[[#This Row],[Fecha Inicio]])/(Tabla1[[#This Row],[Fecha Terminacion
(Final)]]-Tabla1[[#This Row],[Fecha Inicio]]))</f>
        <v>0.45787545787545786</v>
      </c>
      <c r="Q598" t="s">
        <v>15</v>
      </c>
      <c r="R598" t="s">
        <v>1162</v>
      </c>
      <c r="S598" t="s">
        <v>18</v>
      </c>
      <c r="T598" t="s">
        <v>19</v>
      </c>
      <c r="U598" t="s">
        <v>3003</v>
      </c>
    </row>
    <row r="599" spans="1:21" x14ac:dyDescent="0.25">
      <c r="A599">
        <v>690</v>
      </c>
      <c r="B599" t="s">
        <v>3004</v>
      </c>
      <c r="C599" t="s">
        <v>3005</v>
      </c>
      <c r="D599" t="s">
        <v>2987</v>
      </c>
      <c r="E599" t="s">
        <v>17</v>
      </c>
      <c r="F599" t="s">
        <v>3006</v>
      </c>
      <c r="G599" s="1">
        <v>45330</v>
      </c>
      <c r="H599" s="1">
        <v>45331</v>
      </c>
      <c r="I599" s="1">
        <v>45604</v>
      </c>
      <c r="J599">
        <v>0</v>
      </c>
      <c r="K599" s="1">
        <f>Tabla1[[#This Row],[Fecha Terminacion
(Inicial)]]+Tabla1[[#This Row],[Prorrogas]]</f>
        <v>45604</v>
      </c>
      <c r="L599" s="2">
        <v>25789878</v>
      </c>
      <c r="M599" s="2">
        <v>2865542</v>
      </c>
      <c r="N599" s="2">
        <v>0</v>
      </c>
      <c r="O599" s="2">
        <f>Tabla1[[#This Row],[Adiciones]]+Tabla1[[#This Row],[Valor Secop]]</f>
        <v>25789878</v>
      </c>
      <c r="P599" s="7">
        <f ca="1">((TODAY()-Tabla1[[#This Row],[Fecha Inicio]])/(Tabla1[[#This Row],[Fecha Terminacion
(Final)]]-Tabla1[[#This Row],[Fecha Inicio]]))</f>
        <v>0.45421245421245421</v>
      </c>
      <c r="Q599" t="s">
        <v>15</v>
      </c>
      <c r="R599" t="s">
        <v>1162</v>
      </c>
      <c r="S599" t="s">
        <v>18</v>
      </c>
      <c r="T599" t="s">
        <v>19</v>
      </c>
      <c r="U599" t="s">
        <v>3007</v>
      </c>
    </row>
    <row r="600" spans="1:21" x14ac:dyDescent="0.25">
      <c r="A600">
        <v>691</v>
      </c>
      <c r="B600" t="s">
        <v>3008</v>
      </c>
      <c r="C600" t="s">
        <v>3009</v>
      </c>
      <c r="D600" t="s">
        <v>3011</v>
      </c>
      <c r="E600" t="s">
        <v>17</v>
      </c>
      <c r="F600" t="s">
        <v>3010</v>
      </c>
      <c r="G600" s="1">
        <v>45330</v>
      </c>
      <c r="H600" s="1">
        <v>45331</v>
      </c>
      <c r="I600" s="1">
        <v>45657</v>
      </c>
      <c r="J600">
        <v>0</v>
      </c>
      <c r="K600" s="1">
        <f>Tabla1[[#This Row],[Fecha Terminacion
(Inicial)]]+Tabla1[[#This Row],[Prorrogas]]</f>
        <v>45657</v>
      </c>
      <c r="L600" s="2">
        <v>155232000</v>
      </c>
      <c r="M600" s="2">
        <v>14112000</v>
      </c>
      <c r="N600" s="2">
        <v>0</v>
      </c>
      <c r="O600" s="2">
        <f>Tabla1[[#This Row],[Adiciones]]+Tabla1[[#This Row],[Valor Secop]]</f>
        <v>155232000</v>
      </c>
      <c r="P600" s="7">
        <f ca="1">((TODAY()-Tabla1[[#This Row],[Fecha Inicio]])/(Tabla1[[#This Row],[Fecha Terminacion
(Final)]]-Tabla1[[#This Row],[Fecha Inicio]]))</f>
        <v>0.38036809815950923</v>
      </c>
      <c r="Q600" t="s">
        <v>851</v>
      </c>
      <c r="R600" t="s">
        <v>851</v>
      </c>
      <c r="S600" t="s">
        <v>18</v>
      </c>
      <c r="T600" t="s">
        <v>19</v>
      </c>
      <c r="U600" t="s">
        <v>3012</v>
      </c>
    </row>
    <row r="601" spans="1:21" x14ac:dyDescent="0.25">
      <c r="A601">
        <v>692</v>
      </c>
      <c r="B601" t="s">
        <v>3013</v>
      </c>
      <c r="C601" t="s">
        <v>3014</v>
      </c>
      <c r="D601" t="s">
        <v>3016</v>
      </c>
      <c r="E601" t="s">
        <v>17</v>
      </c>
      <c r="F601" t="s">
        <v>3015</v>
      </c>
      <c r="G601" s="1">
        <v>45330</v>
      </c>
      <c r="H601" s="1">
        <v>45331</v>
      </c>
      <c r="I601" s="1">
        <v>45589</v>
      </c>
      <c r="J601">
        <v>0</v>
      </c>
      <c r="K601" s="1">
        <f>Tabla1[[#This Row],[Fecha Terminacion
(Inicial)]]+Tabla1[[#This Row],[Prorrogas]]</f>
        <v>45589</v>
      </c>
      <c r="L601" s="2">
        <v>42500000</v>
      </c>
      <c r="M601" s="2">
        <v>5000000</v>
      </c>
      <c r="N601" s="2">
        <v>0</v>
      </c>
      <c r="O601" s="2">
        <f>Tabla1[[#This Row],[Adiciones]]+Tabla1[[#This Row],[Valor Secop]]</f>
        <v>42500000</v>
      </c>
      <c r="P601" s="7">
        <f ca="1">((TODAY()-Tabla1[[#This Row],[Fecha Inicio]])/(Tabla1[[#This Row],[Fecha Terminacion
(Final)]]-Tabla1[[#This Row],[Fecha Inicio]]))</f>
        <v>0.48062015503875971</v>
      </c>
      <c r="Q601" t="s">
        <v>150</v>
      </c>
      <c r="R601" t="s">
        <v>151</v>
      </c>
      <c r="S601" t="s">
        <v>18</v>
      </c>
      <c r="T601" t="s">
        <v>19</v>
      </c>
      <c r="U601" t="s">
        <v>3017</v>
      </c>
    </row>
    <row r="602" spans="1:21" x14ac:dyDescent="0.25">
      <c r="A602">
        <v>694</v>
      </c>
      <c r="B602" t="s">
        <v>3018</v>
      </c>
      <c r="C602" t="s">
        <v>3019</v>
      </c>
      <c r="D602" t="s">
        <v>3021</v>
      </c>
      <c r="E602" t="s">
        <v>17</v>
      </c>
      <c r="F602" t="s">
        <v>3020</v>
      </c>
      <c r="G602" s="1">
        <v>45330</v>
      </c>
      <c r="H602" s="1">
        <v>45331</v>
      </c>
      <c r="I602" s="1">
        <v>45588</v>
      </c>
      <c r="J602">
        <v>0</v>
      </c>
      <c r="K602" s="1">
        <f>Tabla1[[#This Row],[Fecha Terminacion
(Inicial)]]+Tabla1[[#This Row],[Prorrogas]]</f>
        <v>45588</v>
      </c>
      <c r="L602" s="2">
        <v>45852817</v>
      </c>
      <c r="M602" s="2">
        <v>5394449</v>
      </c>
      <c r="N602" s="2">
        <v>0</v>
      </c>
      <c r="O602" s="2">
        <f>Tabla1[[#This Row],[Adiciones]]+Tabla1[[#This Row],[Valor Secop]]</f>
        <v>45852817</v>
      </c>
      <c r="P602" s="7">
        <f ca="1">((TODAY()-Tabla1[[#This Row],[Fecha Inicio]])/(Tabla1[[#This Row],[Fecha Terminacion
(Final)]]-Tabla1[[#This Row],[Fecha Inicio]]))</f>
        <v>0.48249027237354086</v>
      </c>
      <c r="Q602" t="s">
        <v>357</v>
      </c>
      <c r="R602" t="s">
        <v>983</v>
      </c>
      <c r="S602" t="s">
        <v>18</v>
      </c>
      <c r="T602" t="s">
        <v>19</v>
      </c>
      <c r="U602" t="s">
        <v>3022</v>
      </c>
    </row>
    <row r="603" spans="1:21" x14ac:dyDescent="0.25">
      <c r="A603">
        <v>695</v>
      </c>
      <c r="B603" t="s">
        <v>3023</v>
      </c>
      <c r="C603" t="s">
        <v>3024</v>
      </c>
      <c r="D603" t="s">
        <v>3026</v>
      </c>
      <c r="E603" t="s">
        <v>17</v>
      </c>
      <c r="F603" t="s">
        <v>3025</v>
      </c>
      <c r="G603" s="1">
        <v>45329</v>
      </c>
      <c r="H603" s="1">
        <v>45331</v>
      </c>
      <c r="I603" s="1">
        <v>45573</v>
      </c>
      <c r="J603">
        <v>0</v>
      </c>
      <c r="K603" s="1">
        <f>Tabla1[[#This Row],[Fecha Terminacion
(Inicial)]]+Tabla1[[#This Row],[Prorrogas]]</f>
        <v>45573</v>
      </c>
      <c r="L603" s="2">
        <v>120000000</v>
      </c>
      <c r="M603" s="2">
        <v>15000000</v>
      </c>
      <c r="N603" s="2">
        <v>0</v>
      </c>
      <c r="O603" s="2">
        <f>Tabla1[[#This Row],[Adiciones]]+Tabla1[[#This Row],[Valor Secop]]</f>
        <v>120000000</v>
      </c>
      <c r="P603" s="7">
        <f ca="1">((TODAY()-Tabla1[[#This Row],[Fecha Inicio]])/(Tabla1[[#This Row],[Fecha Terminacion
(Final)]]-Tabla1[[#This Row],[Fecha Inicio]]))</f>
        <v>0.51239669421487599</v>
      </c>
      <c r="Q603" t="s">
        <v>555</v>
      </c>
      <c r="R603" t="s">
        <v>555</v>
      </c>
      <c r="S603" t="s">
        <v>18</v>
      </c>
      <c r="T603" t="s">
        <v>19</v>
      </c>
      <c r="U603" t="s">
        <v>3027</v>
      </c>
    </row>
    <row r="604" spans="1:21" x14ac:dyDescent="0.25">
      <c r="A604">
        <v>696</v>
      </c>
      <c r="B604" t="s">
        <v>3028</v>
      </c>
      <c r="C604" t="s">
        <v>3029</v>
      </c>
      <c r="D604" t="s">
        <v>2221</v>
      </c>
      <c r="E604" t="s">
        <v>17</v>
      </c>
      <c r="F604" t="s">
        <v>3030</v>
      </c>
      <c r="G604" s="1">
        <v>45330</v>
      </c>
      <c r="H604" s="1">
        <v>45331</v>
      </c>
      <c r="I604" s="1">
        <v>45589</v>
      </c>
      <c r="J604">
        <v>0</v>
      </c>
      <c r="K604" s="1">
        <f>Tabla1[[#This Row],[Fecha Terminacion
(Inicial)]]+Tabla1[[#This Row],[Prorrogas]]</f>
        <v>45589</v>
      </c>
      <c r="L604" s="2">
        <v>66640000</v>
      </c>
      <c r="M604" s="2">
        <v>7840000</v>
      </c>
      <c r="N604" s="2">
        <v>0</v>
      </c>
      <c r="O604" s="2">
        <f>Tabla1[[#This Row],[Adiciones]]+Tabla1[[#This Row],[Valor Secop]]</f>
        <v>66640000</v>
      </c>
      <c r="P604" s="7">
        <f ca="1">((TODAY()-Tabla1[[#This Row],[Fecha Inicio]])/(Tabla1[[#This Row],[Fecha Terminacion
(Final)]]-Tabla1[[#This Row],[Fecha Inicio]]))</f>
        <v>0.48062015503875971</v>
      </c>
      <c r="Q604" t="s">
        <v>150</v>
      </c>
      <c r="R604" t="s">
        <v>151</v>
      </c>
      <c r="S604" t="s">
        <v>18</v>
      </c>
      <c r="T604" t="s">
        <v>19</v>
      </c>
      <c r="U604" t="s">
        <v>3031</v>
      </c>
    </row>
    <row r="605" spans="1:21" x14ac:dyDescent="0.25">
      <c r="A605">
        <v>697</v>
      </c>
      <c r="B605" t="s">
        <v>3032</v>
      </c>
      <c r="C605" t="s">
        <v>3033</v>
      </c>
      <c r="D605" t="s">
        <v>3035</v>
      </c>
      <c r="E605" t="s">
        <v>17</v>
      </c>
      <c r="F605" t="s">
        <v>3034</v>
      </c>
      <c r="G605" s="1">
        <v>45330</v>
      </c>
      <c r="H605" s="1">
        <v>45331</v>
      </c>
      <c r="I605" s="1">
        <v>45588</v>
      </c>
      <c r="J605">
        <v>0</v>
      </c>
      <c r="K605" s="1">
        <f>Tabla1[[#This Row],[Fecha Terminacion
(Inicial)]]+Tabla1[[#This Row],[Prorrogas]]</f>
        <v>45588</v>
      </c>
      <c r="L605" s="2">
        <v>79560000</v>
      </c>
      <c r="M605" s="2">
        <v>9360000</v>
      </c>
      <c r="N605" s="2">
        <v>0</v>
      </c>
      <c r="O605" s="2">
        <f>Tabla1[[#This Row],[Adiciones]]+Tabla1[[#This Row],[Valor Secop]]</f>
        <v>79560000</v>
      </c>
      <c r="P605" s="7">
        <f ca="1">((TODAY()-Tabla1[[#This Row],[Fecha Inicio]])/(Tabla1[[#This Row],[Fecha Terminacion
(Final)]]-Tabla1[[#This Row],[Fecha Inicio]]))</f>
        <v>0.48249027237354086</v>
      </c>
      <c r="Q605" t="s">
        <v>448</v>
      </c>
      <c r="R605" t="s">
        <v>449</v>
      </c>
      <c r="S605" t="s">
        <v>28</v>
      </c>
      <c r="T605" t="s">
        <v>19</v>
      </c>
      <c r="U605" t="s">
        <v>3036</v>
      </c>
    </row>
    <row r="606" spans="1:21" x14ac:dyDescent="0.25">
      <c r="A606">
        <v>698</v>
      </c>
      <c r="B606" t="s">
        <v>3037</v>
      </c>
      <c r="C606" t="s">
        <v>3038</v>
      </c>
      <c r="D606" t="s">
        <v>3040</v>
      </c>
      <c r="E606" t="s">
        <v>17</v>
      </c>
      <c r="F606" t="s">
        <v>3039</v>
      </c>
      <c r="G606" s="1">
        <v>45330</v>
      </c>
      <c r="H606" s="1">
        <v>45331</v>
      </c>
      <c r="I606" s="1">
        <v>45604</v>
      </c>
      <c r="J606">
        <v>0</v>
      </c>
      <c r="K606" s="1">
        <f>Tabla1[[#This Row],[Fecha Terminacion
(Inicial)]]+Tabla1[[#This Row],[Prorrogas]]</f>
        <v>45604</v>
      </c>
      <c r="L606" s="2">
        <v>81000000</v>
      </c>
      <c r="M606" s="2">
        <v>9000000</v>
      </c>
      <c r="N606" s="2">
        <v>0</v>
      </c>
      <c r="O606" s="2">
        <f>Tabla1[[#This Row],[Adiciones]]+Tabla1[[#This Row],[Valor Secop]]</f>
        <v>81000000</v>
      </c>
      <c r="P606" s="7">
        <f ca="1">((TODAY()-Tabla1[[#This Row],[Fecha Inicio]])/(Tabla1[[#This Row],[Fecha Terminacion
(Final)]]-Tabla1[[#This Row],[Fecha Inicio]]))</f>
        <v>0.45421245421245421</v>
      </c>
      <c r="Q606" t="s">
        <v>851</v>
      </c>
      <c r="R606" t="s">
        <v>851</v>
      </c>
      <c r="S606" t="s">
        <v>18</v>
      </c>
      <c r="T606" t="s">
        <v>19</v>
      </c>
      <c r="U606" t="s">
        <v>3041</v>
      </c>
    </row>
    <row r="607" spans="1:21" x14ac:dyDescent="0.25">
      <c r="A607">
        <v>699</v>
      </c>
      <c r="B607" t="s">
        <v>3042</v>
      </c>
      <c r="C607" t="s">
        <v>3043</v>
      </c>
      <c r="D607" t="s">
        <v>3045</v>
      </c>
      <c r="E607" t="s">
        <v>17</v>
      </c>
      <c r="F607" t="s">
        <v>3044</v>
      </c>
      <c r="G607" s="1">
        <v>45331</v>
      </c>
      <c r="H607" s="1">
        <v>45335</v>
      </c>
      <c r="I607" s="1">
        <v>45592</v>
      </c>
      <c r="J607">
        <v>0</v>
      </c>
      <c r="K607" s="1">
        <f>Tabla1[[#This Row],[Fecha Terminacion
(Inicial)]]+Tabla1[[#This Row],[Prorrogas]]</f>
        <v>45592</v>
      </c>
      <c r="L607" s="2">
        <v>69859103</v>
      </c>
      <c r="M607" s="2">
        <v>8218718</v>
      </c>
      <c r="N607" s="2">
        <v>0</v>
      </c>
      <c r="O607" s="2">
        <f>Tabla1[[#This Row],[Adiciones]]+Tabla1[[#This Row],[Valor Secop]]</f>
        <v>69859103</v>
      </c>
      <c r="P607" s="7">
        <f ca="1">((TODAY()-Tabla1[[#This Row],[Fecha Inicio]])/(Tabla1[[#This Row],[Fecha Terminacion
(Final)]]-Tabla1[[#This Row],[Fecha Inicio]]))</f>
        <v>0.46692607003891051</v>
      </c>
      <c r="Q607" t="s">
        <v>150</v>
      </c>
      <c r="R607" t="s">
        <v>151</v>
      </c>
      <c r="S607" t="s">
        <v>18</v>
      </c>
      <c r="T607" t="s">
        <v>19</v>
      </c>
      <c r="U607" t="s">
        <v>3046</v>
      </c>
    </row>
    <row r="608" spans="1:21" x14ac:dyDescent="0.25">
      <c r="A608">
        <v>700</v>
      </c>
      <c r="B608" t="s">
        <v>3047</v>
      </c>
      <c r="C608" t="s">
        <v>3048</v>
      </c>
      <c r="D608" t="s">
        <v>3050</v>
      </c>
      <c r="E608" t="s">
        <v>17</v>
      </c>
      <c r="F608" t="s">
        <v>3049</v>
      </c>
      <c r="G608" s="1">
        <v>45330</v>
      </c>
      <c r="H608" s="1">
        <v>45331</v>
      </c>
      <c r="I608" s="1">
        <v>45604</v>
      </c>
      <c r="J608">
        <v>0</v>
      </c>
      <c r="K608" s="1">
        <f>Tabla1[[#This Row],[Fecha Terminacion
(Inicial)]]+Tabla1[[#This Row],[Prorrogas]]</f>
        <v>45604</v>
      </c>
      <c r="L608" s="2">
        <v>99000000</v>
      </c>
      <c r="M608" s="2">
        <v>11000000</v>
      </c>
      <c r="N608" s="2">
        <v>0</v>
      </c>
      <c r="O608" s="2">
        <f>Tabla1[[#This Row],[Adiciones]]+Tabla1[[#This Row],[Valor Secop]]</f>
        <v>99000000</v>
      </c>
      <c r="P608" s="7">
        <f ca="1">((TODAY()-Tabla1[[#This Row],[Fecha Inicio]])/(Tabla1[[#This Row],[Fecha Terminacion
(Final)]]-Tabla1[[#This Row],[Fecha Inicio]]))</f>
        <v>0.45421245421245421</v>
      </c>
      <c r="Q608" t="s">
        <v>269</v>
      </c>
      <c r="R608" t="s">
        <v>269</v>
      </c>
      <c r="S608" t="s">
        <v>18</v>
      </c>
      <c r="T608" t="s">
        <v>19</v>
      </c>
      <c r="U608" t="s">
        <v>3051</v>
      </c>
    </row>
    <row r="609" spans="1:21" x14ac:dyDescent="0.25">
      <c r="A609">
        <v>701</v>
      </c>
      <c r="B609" t="s">
        <v>3052</v>
      </c>
      <c r="C609" t="s">
        <v>3053</v>
      </c>
      <c r="D609" t="s">
        <v>3055</v>
      </c>
      <c r="E609" t="s">
        <v>17</v>
      </c>
      <c r="F609" t="s">
        <v>3054</v>
      </c>
      <c r="G609" s="1">
        <v>45335</v>
      </c>
      <c r="H609" s="1">
        <v>45337</v>
      </c>
      <c r="I609" s="1">
        <v>45579</v>
      </c>
      <c r="J609">
        <v>0</v>
      </c>
      <c r="K609" s="1">
        <f>Tabla1[[#This Row],[Fecha Terminacion
(Inicial)]]+Tabla1[[#This Row],[Prorrogas]]</f>
        <v>45579</v>
      </c>
      <c r="L609" s="2">
        <v>48408000</v>
      </c>
      <c r="M609" s="2">
        <v>6051000</v>
      </c>
      <c r="N609" s="2">
        <v>0</v>
      </c>
      <c r="O609" s="2">
        <f>Tabla1[[#This Row],[Adiciones]]+Tabla1[[#This Row],[Valor Secop]]</f>
        <v>48408000</v>
      </c>
      <c r="P609" s="7">
        <f ca="1">((TODAY()-Tabla1[[#This Row],[Fecha Inicio]])/(Tabla1[[#This Row],[Fecha Terminacion
(Final)]]-Tabla1[[#This Row],[Fecha Inicio]]))</f>
        <v>0.48760330578512395</v>
      </c>
      <c r="Q609" t="s">
        <v>26</v>
      </c>
      <c r="R609" t="s">
        <v>466</v>
      </c>
      <c r="S609" t="s">
        <v>18</v>
      </c>
      <c r="T609" t="s">
        <v>19</v>
      </c>
      <c r="U609" t="s">
        <v>3056</v>
      </c>
    </row>
    <row r="610" spans="1:21" x14ac:dyDescent="0.25">
      <c r="A610">
        <v>702</v>
      </c>
      <c r="B610" t="s">
        <v>3057</v>
      </c>
      <c r="C610" t="s">
        <v>3058</v>
      </c>
      <c r="D610" t="s">
        <v>3060</v>
      </c>
      <c r="E610" t="s">
        <v>17</v>
      </c>
      <c r="F610" t="s">
        <v>3059</v>
      </c>
      <c r="G610" s="1">
        <v>45331</v>
      </c>
      <c r="H610" s="1">
        <v>45334</v>
      </c>
      <c r="I610" s="1">
        <v>45576</v>
      </c>
      <c r="J610">
        <v>0</v>
      </c>
      <c r="K610" s="1">
        <f>Tabla1[[#This Row],[Fecha Terminacion
(Inicial)]]+Tabla1[[#This Row],[Prorrogas]]</f>
        <v>45576</v>
      </c>
      <c r="L610" s="2">
        <v>64000000</v>
      </c>
      <c r="M610" s="2">
        <v>8000000</v>
      </c>
      <c r="N610" s="2">
        <v>0</v>
      </c>
      <c r="O610" s="2">
        <f>Tabla1[[#This Row],[Adiciones]]+Tabla1[[#This Row],[Valor Secop]]</f>
        <v>64000000</v>
      </c>
      <c r="P610" s="7">
        <f ca="1">((TODAY()-Tabla1[[#This Row],[Fecha Inicio]])/(Tabla1[[#This Row],[Fecha Terminacion
(Final)]]-Tabla1[[#This Row],[Fecha Inicio]]))</f>
        <v>0.5</v>
      </c>
      <c r="Q610" t="s">
        <v>26</v>
      </c>
      <c r="R610" t="s">
        <v>466</v>
      </c>
      <c r="S610" t="s">
        <v>18</v>
      </c>
      <c r="T610" t="s">
        <v>19</v>
      </c>
      <c r="U610" t="s">
        <v>3061</v>
      </c>
    </row>
    <row r="611" spans="1:21" x14ac:dyDescent="0.25">
      <c r="A611">
        <v>703</v>
      </c>
      <c r="B611" t="s">
        <v>3062</v>
      </c>
      <c r="C611" t="s">
        <v>3063</v>
      </c>
      <c r="D611" t="s">
        <v>3065</v>
      </c>
      <c r="E611" t="s">
        <v>17</v>
      </c>
      <c r="F611" t="s">
        <v>3064</v>
      </c>
      <c r="G611" s="1">
        <v>45334</v>
      </c>
      <c r="H611" s="1">
        <v>45337</v>
      </c>
      <c r="I611" s="1">
        <v>45579</v>
      </c>
      <c r="J611">
        <v>0</v>
      </c>
      <c r="K611" s="1">
        <f>Tabla1[[#This Row],[Fecha Terminacion
(Inicial)]]+Tabla1[[#This Row],[Prorrogas]]</f>
        <v>45579</v>
      </c>
      <c r="L611" s="2">
        <v>56672000</v>
      </c>
      <c r="M611" s="2">
        <v>7084000</v>
      </c>
      <c r="N611" s="2">
        <v>0</v>
      </c>
      <c r="O611" s="2">
        <f>Tabla1[[#This Row],[Adiciones]]+Tabla1[[#This Row],[Valor Secop]]</f>
        <v>56672000</v>
      </c>
      <c r="P611" s="7">
        <f ca="1">((TODAY()-Tabla1[[#This Row],[Fecha Inicio]])/(Tabla1[[#This Row],[Fecha Terminacion
(Final)]]-Tabla1[[#This Row],[Fecha Inicio]]))</f>
        <v>0.48760330578512395</v>
      </c>
      <c r="Q611" t="s">
        <v>26</v>
      </c>
      <c r="R611" t="s">
        <v>466</v>
      </c>
      <c r="S611" t="s">
        <v>18</v>
      </c>
      <c r="T611" t="s">
        <v>19</v>
      </c>
      <c r="U611" t="s">
        <v>3066</v>
      </c>
    </row>
    <row r="612" spans="1:21" x14ac:dyDescent="0.25">
      <c r="A612">
        <v>704</v>
      </c>
      <c r="B612" t="s">
        <v>3067</v>
      </c>
      <c r="C612" t="s">
        <v>3068</v>
      </c>
      <c r="D612" t="s">
        <v>3070</v>
      </c>
      <c r="E612" t="s">
        <v>17</v>
      </c>
      <c r="F612" t="s">
        <v>3069</v>
      </c>
      <c r="G612" s="1">
        <v>45334</v>
      </c>
      <c r="H612" s="1">
        <v>45336</v>
      </c>
      <c r="I612" s="1">
        <v>45578</v>
      </c>
      <c r="J612">
        <v>0</v>
      </c>
      <c r="K612" s="1">
        <f>Tabla1[[#This Row],[Fecha Terminacion
(Inicial)]]+Tabla1[[#This Row],[Prorrogas]]</f>
        <v>45578</v>
      </c>
      <c r="L612" s="2">
        <v>58400000</v>
      </c>
      <c r="M612" s="2">
        <v>7300000</v>
      </c>
      <c r="N612" s="2">
        <v>0</v>
      </c>
      <c r="O612" s="2">
        <f>Tabla1[[#This Row],[Adiciones]]+Tabla1[[#This Row],[Valor Secop]]</f>
        <v>58400000</v>
      </c>
      <c r="P612" s="7">
        <f ca="1">((TODAY()-Tabla1[[#This Row],[Fecha Inicio]])/(Tabla1[[#This Row],[Fecha Terminacion
(Final)]]-Tabla1[[#This Row],[Fecha Inicio]]))</f>
        <v>0.49173553719008267</v>
      </c>
      <c r="Q612" t="s">
        <v>26</v>
      </c>
      <c r="R612" t="s">
        <v>466</v>
      </c>
      <c r="S612" t="s">
        <v>18</v>
      </c>
      <c r="T612" t="s">
        <v>19</v>
      </c>
      <c r="U612" t="s">
        <v>3071</v>
      </c>
    </row>
    <row r="613" spans="1:21" x14ac:dyDescent="0.25">
      <c r="A613">
        <v>705</v>
      </c>
      <c r="B613" t="s">
        <v>3072</v>
      </c>
      <c r="C613" t="s">
        <v>3073</v>
      </c>
      <c r="D613" t="s">
        <v>3075</v>
      </c>
      <c r="E613" t="s">
        <v>17</v>
      </c>
      <c r="F613" t="s">
        <v>3074</v>
      </c>
      <c r="G613" s="1">
        <v>45330</v>
      </c>
      <c r="H613" s="1">
        <v>45331</v>
      </c>
      <c r="I613" s="1">
        <v>45573</v>
      </c>
      <c r="J613">
        <v>0</v>
      </c>
      <c r="K613" s="1">
        <f>Tabla1[[#This Row],[Fecha Terminacion
(Inicial)]]+Tabla1[[#This Row],[Prorrogas]]</f>
        <v>45573</v>
      </c>
      <c r="L613" s="2">
        <v>48415736</v>
      </c>
      <c r="M613" s="2">
        <v>6051967</v>
      </c>
      <c r="N613" s="2">
        <v>0</v>
      </c>
      <c r="O613" s="2">
        <f>Tabla1[[#This Row],[Adiciones]]+Tabla1[[#This Row],[Valor Secop]]</f>
        <v>48415736</v>
      </c>
      <c r="P613" s="7">
        <f ca="1">((TODAY()-Tabla1[[#This Row],[Fecha Inicio]])/(Tabla1[[#This Row],[Fecha Terminacion
(Final)]]-Tabla1[[#This Row],[Fecha Inicio]]))</f>
        <v>0.51239669421487599</v>
      </c>
      <c r="Q613" t="s">
        <v>15</v>
      </c>
      <c r="R613" t="s">
        <v>15</v>
      </c>
      <c r="S613" t="s">
        <v>18</v>
      </c>
      <c r="T613" t="s">
        <v>19</v>
      </c>
      <c r="U613" t="s">
        <v>3076</v>
      </c>
    </row>
    <row r="614" spans="1:21" x14ac:dyDescent="0.25">
      <c r="A614">
        <v>706</v>
      </c>
      <c r="B614" t="s">
        <v>3077</v>
      </c>
      <c r="C614" t="s">
        <v>3078</v>
      </c>
      <c r="D614" t="s">
        <v>3080</v>
      </c>
      <c r="E614" t="s">
        <v>17</v>
      </c>
      <c r="F614" t="s">
        <v>3079</v>
      </c>
      <c r="G614" s="1">
        <v>45336</v>
      </c>
      <c r="H614" s="1">
        <v>45336</v>
      </c>
      <c r="I614" s="1">
        <v>45609</v>
      </c>
      <c r="J614">
        <v>0</v>
      </c>
      <c r="K614" s="1">
        <f>Tabla1[[#This Row],[Fecha Terminacion
(Inicial)]]+Tabla1[[#This Row],[Prorrogas]]</f>
        <v>45609</v>
      </c>
      <c r="L614" s="2">
        <v>81000000</v>
      </c>
      <c r="M614" s="2">
        <v>9000000</v>
      </c>
      <c r="N614" s="2">
        <v>0</v>
      </c>
      <c r="O614" s="2">
        <f>Tabla1[[#This Row],[Adiciones]]+Tabla1[[#This Row],[Valor Secop]]</f>
        <v>81000000</v>
      </c>
      <c r="P614" s="7">
        <f ca="1">((TODAY()-Tabla1[[#This Row],[Fecha Inicio]])/(Tabla1[[#This Row],[Fecha Terminacion
(Final)]]-Tabla1[[#This Row],[Fecha Inicio]]))</f>
        <v>0.4358974358974359</v>
      </c>
      <c r="Q614" t="s">
        <v>851</v>
      </c>
      <c r="R614" t="s">
        <v>851</v>
      </c>
      <c r="S614" t="s">
        <v>18</v>
      </c>
      <c r="T614" t="s">
        <v>19</v>
      </c>
      <c r="U614" t="s">
        <v>3081</v>
      </c>
    </row>
    <row r="615" spans="1:21" x14ac:dyDescent="0.25">
      <c r="A615">
        <v>707</v>
      </c>
      <c r="B615" t="s">
        <v>3082</v>
      </c>
      <c r="C615" t="s">
        <v>3083</v>
      </c>
      <c r="D615" t="s">
        <v>3085</v>
      </c>
      <c r="E615" t="s">
        <v>17</v>
      </c>
      <c r="F615" t="s">
        <v>3084</v>
      </c>
      <c r="G615" s="1">
        <v>45331</v>
      </c>
      <c r="H615" s="1">
        <v>45331</v>
      </c>
      <c r="I615" s="1">
        <v>45588</v>
      </c>
      <c r="J615">
        <v>0</v>
      </c>
      <c r="K615" s="1">
        <f>Tabla1[[#This Row],[Fecha Terminacion
(Inicial)]]+Tabla1[[#This Row],[Prorrogas]]</f>
        <v>45588</v>
      </c>
      <c r="L615" s="2">
        <v>85680000</v>
      </c>
      <c r="M615" s="2">
        <v>10080000</v>
      </c>
      <c r="N615" s="2">
        <v>0</v>
      </c>
      <c r="O615" s="2">
        <f>Tabla1[[#This Row],[Adiciones]]+Tabla1[[#This Row],[Valor Secop]]</f>
        <v>85680000</v>
      </c>
      <c r="P615" s="7">
        <f ca="1">((TODAY()-Tabla1[[#This Row],[Fecha Inicio]])/(Tabla1[[#This Row],[Fecha Terminacion
(Final)]]-Tabla1[[#This Row],[Fecha Inicio]]))</f>
        <v>0.48249027237354086</v>
      </c>
      <c r="Q615" t="s">
        <v>150</v>
      </c>
      <c r="R615" t="s">
        <v>151</v>
      </c>
      <c r="S615" t="s">
        <v>18</v>
      </c>
      <c r="T615" t="s">
        <v>19</v>
      </c>
      <c r="U615" t="s">
        <v>3086</v>
      </c>
    </row>
    <row r="616" spans="1:21" x14ac:dyDescent="0.25">
      <c r="A616">
        <v>708</v>
      </c>
      <c r="B616" t="s">
        <v>3087</v>
      </c>
      <c r="C616" t="s">
        <v>3088</v>
      </c>
      <c r="D616" t="s">
        <v>3090</v>
      </c>
      <c r="E616" t="s">
        <v>17</v>
      </c>
      <c r="F616" t="s">
        <v>3089</v>
      </c>
      <c r="G616" s="1">
        <v>45331</v>
      </c>
      <c r="H616" s="1">
        <v>45331</v>
      </c>
      <c r="I616" s="1">
        <v>45588</v>
      </c>
      <c r="J616">
        <v>0</v>
      </c>
      <c r="K616" s="1">
        <f>Tabla1[[#This Row],[Fecha Terminacion
(Inicial)]]+Tabla1[[#This Row],[Prorrogas]]</f>
        <v>45588</v>
      </c>
      <c r="L616" s="2">
        <v>61880000</v>
      </c>
      <c r="M616" s="2">
        <v>7280000</v>
      </c>
      <c r="N616" s="2">
        <v>0</v>
      </c>
      <c r="O616" s="2">
        <f>Tabla1[[#This Row],[Adiciones]]+Tabla1[[#This Row],[Valor Secop]]</f>
        <v>61880000</v>
      </c>
      <c r="P616" s="7">
        <f ca="1">((TODAY()-Tabla1[[#This Row],[Fecha Inicio]])/(Tabla1[[#This Row],[Fecha Terminacion
(Final)]]-Tabla1[[#This Row],[Fecha Inicio]]))</f>
        <v>0.48249027237354086</v>
      </c>
      <c r="Q616" t="s">
        <v>150</v>
      </c>
      <c r="R616" t="s">
        <v>151</v>
      </c>
      <c r="S616" t="s">
        <v>18</v>
      </c>
      <c r="T616" t="s">
        <v>19</v>
      </c>
      <c r="U616" t="s">
        <v>3091</v>
      </c>
    </row>
    <row r="617" spans="1:21" x14ac:dyDescent="0.25">
      <c r="A617">
        <v>709</v>
      </c>
      <c r="B617" t="s">
        <v>3092</v>
      </c>
      <c r="C617" t="s">
        <v>3093</v>
      </c>
      <c r="D617" t="s">
        <v>3095</v>
      </c>
      <c r="E617" t="s">
        <v>17</v>
      </c>
      <c r="F617" t="s">
        <v>3094</v>
      </c>
      <c r="G617" s="1">
        <v>45331</v>
      </c>
      <c r="H617" s="1">
        <v>45335</v>
      </c>
      <c r="I617" s="1">
        <v>45609</v>
      </c>
      <c r="J617">
        <v>0</v>
      </c>
      <c r="K617" s="1">
        <f>Tabla1[[#This Row],[Fecha Terminacion
(Inicial)]]+Tabla1[[#This Row],[Prorrogas]]</f>
        <v>45609</v>
      </c>
      <c r="L617" s="2">
        <v>45360000</v>
      </c>
      <c r="M617" s="2">
        <v>5040000</v>
      </c>
      <c r="N617" s="2">
        <v>0</v>
      </c>
      <c r="O617" s="2">
        <f>Tabla1[[#This Row],[Adiciones]]+Tabla1[[#This Row],[Valor Secop]]</f>
        <v>45360000</v>
      </c>
      <c r="P617" s="7">
        <f ca="1">((TODAY()-Tabla1[[#This Row],[Fecha Inicio]])/(Tabla1[[#This Row],[Fecha Terminacion
(Final)]]-Tabla1[[#This Row],[Fecha Inicio]]))</f>
        <v>0.43795620437956206</v>
      </c>
      <c r="Q617" t="s">
        <v>269</v>
      </c>
      <c r="R617" t="s">
        <v>269</v>
      </c>
      <c r="S617" t="s">
        <v>28</v>
      </c>
      <c r="T617" t="s">
        <v>19</v>
      </c>
      <c r="U617" t="s">
        <v>3096</v>
      </c>
    </row>
    <row r="618" spans="1:21" x14ac:dyDescent="0.25">
      <c r="A618">
        <v>710</v>
      </c>
      <c r="B618" t="s">
        <v>3097</v>
      </c>
      <c r="C618" t="s">
        <v>3098</v>
      </c>
      <c r="D618" t="s">
        <v>3100</v>
      </c>
      <c r="E618" t="s">
        <v>17</v>
      </c>
      <c r="F618" t="s">
        <v>3099</v>
      </c>
      <c r="G618" s="1">
        <v>45334</v>
      </c>
      <c r="H618" s="1">
        <v>45336</v>
      </c>
      <c r="I618" s="1">
        <v>45610</v>
      </c>
      <c r="J618">
        <v>0</v>
      </c>
      <c r="K618" s="1">
        <f>Tabla1[[#This Row],[Fecha Terminacion
(Inicial)]]+Tabla1[[#This Row],[Prorrogas]]</f>
        <v>45610</v>
      </c>
      <c r="L618" s="2">
        <v>105980211</v>
      </c>
      <c r="M618" s="2">
        <v>11775579</v>
      </c>
      <c r="N618" s="2">
        <v>0</v>
      </c>
      <c r="O618" s="2">
        <f>Tabla1[[#This Row],[Adiciones]]+Tabla1[[#This Row],[Valor Secop]]</f>
        <v>105980211</v>
      </c>
      <c r="P618" s="7">
        <f ca="1">((TODAY()-Tabla1[[#This Row],[Fecha Inicio]])/(Tabla1[[#This Row],[Fecha Terminacion
(Final)]]-Tabla1[[#This Row],[Fecha Inicio]]))</f>
        <v>0.43430656934306572</v>
      </c>
      <c r="Q618" t="s">
        <v>269</v>
      </c>
      <c r="R618" t="s">
        <v>269</v>
      </c>
      <c r="S618" t="s">
        <v>18</v>
      </c>
      <c r="T618" t="s">
        <v>19</v>
      </c>
      <c r="U618" t="s">
        <v>3101</v>
      </c>
    </row>
    <row r="619" spans="1:21" x14ac:dyDescent="0.25">
      <c r="A619">
        <v>711</v>
      </c>
      <c r="B619" t="s">
        <v>3102</v>
      </c>
      <c r="C619" t="s">
        <v>3103</v>
      </c>
      <c r="D619" t="s">
        <v>3105</v>
      </c>
      <c r="E619" t="s">
        <v>17</v>
      </c>
      <c r="F619" t="s">
        <v>3104</v>
      </c>
      <c r="G619" s="1">
        <v>45331</v>
      </c>
      <c r="H619" s="1">
        <v>45334</v>
      </c>
      <c r="I619" s="1">
        <v>45576</v>
      </c>
      <c r="J619">
        <v>0</v>
      </c>
      <c r="K619" s="1">
        <f>Tabla1[[#This Row],[Fecha Terminacion
(Inicial)]]+Tabla1[[#This Row],[Prorrogas]]</f>
        <v>45576</v>
      </c>
      <c r="L619" s="2">
        <v>78985152</v>
      </c>
      <c r="M619" s="2">
        <v>9873144</v>
      </c>
      <c r="N619" s="2">
        <v>0</v>
      </c>
      <c r="O619" s="2">
        <f>Tabla1[[#This Row],[Adiciones]]+Tabla1[[#This Row],[Valor Secop]]</f>
        <v>78985152</v>
      </c>
      <c r="P619" s="7">
        <f ca="1">((TODAY()-Tabla1[[#This Row],[Fecha Inicio]])/(Tabla1[[#This Row],[Fecha Terminacion
(Final)]]-Tabla1[[#This Row],[Fecha Inicio]]))</f>
        <v>0.5</v>
      </c>
      <c r="Q619" t="s">
        <v>258</v>
      </c>
      <c r="R619" t="s">
        <v>258</v>
      </c>
      <c r="S619" t="s">
        <v>18</v>
      </c>
      <c r="T619" t="s">
        <v>19</v>
      </c>
      <c r="U619" t="s">
        <v>3106</v>
      </c>
    </row>
    <row r="620" spans="1:21" x14ac:dyDescent="0.25">
      <c r="A620">
        <v>713</v>
      </c>
      <c r="B620" t="s">
        <v>3108</v>
      </c>
      <c r="C620" t="s">
        <v>3109</v>
      </c>
      <c r="D620" t="s">
        <v>3111</v>
      </c>
      <c r="E620" t="s">
        <v>17</v>
      </c>
      <c r="F620" t="s">
        <v>3110</v>
      </c>
      <c r="G620" s="1">
        <v>45331</v>
      </c>
      <c r="H620" s="1">
        <v>45334</v>
      </c>
      <c r="I620" s="1">
        <v>45576</v>
      </c>
      <c r="J620">
        <v>0</v>
      </c>
      <c r="K620" s="1">
        <f>Tabla1[[#This Row],[Fecha Terminacion
(Inicial)]]+Tabla1[[#This Row],[Prorrogas]]</f>
        <v>45576</v>
      </c>
      <c r="L620" s="2">
        <v>48000000</v>
      </c>
      <c r="M620" s="2">
        <v>6000000</v>
      </c>
      <c r="N620" s="2">
        <v>0</v>
      </c>
      <c r="O620" s="2">
        <f>Tabla1[[#This Row],[Adiciones]]+Tabla1[[#This Row],[Valor Secop]]</f>
        <v>48000000</v>
      </c>
      <c r="P620" s="7">
        <f ca="1">((TODAY()-Tabla1[[#This Row],[Fecha Inicio]])/(Tabla1[[#This Row],[Fecha Terminacion
(Final)]]-Tabla1[[#This Row],[Fecha Inicio]]))</f>
        <v>0.5</v>
      </c>
      <c r="Q620" t="s">
        <v>258</v>
      </c>
      <c r="R620" t="s">
        <v>258</v>
      </c>
      <c r="S620" t="s">
        <v>18</v>
      </c>
      <c r="T620" t="s">
        <v>19</v>
      </c>
      <c r="U620" t="s">
        <v>3112</v>
      </c>
    </row>
    <row r="621" spans="1:21" x14ac:dyDescent="0.25">
      <c r="A621">
        <v>715</v>
      </c>
      <c r="B621" t="s">
        <v>3113</v>
      </c>
      <c r="C621" t="s">
        <v>3114</v>
      </c>
      <c r="D621" t="s">
        <v>3116</v>
      </c>
      <c r="E621" t="s">
        <v>17</v>
      </c>
      <c r="F621" t="s">
        <v>3115</v>
      </c>
      <c r="G621" s="1">
        <v>45331</v>
      </c>
      <c r="H621" s="1">
        <v>45334</v>
      </c>
      <c r="I621" s="1">
        <v>45576</v>
      </c>
      <c r="J621">
        <v>0</v>
      </c>
      <c r="K621" s="1">
        <f>Tabla1[[#This Row],[Fecha Terminacion
(Inicial)]]+Tabla1[[#This Row],[Prorrogas]]</f>
        <v>45576</v>
      </c>
      <c r="L621" s="2">
        <v>60000000</v>
      </c>
      <c r="M621" s="2">
        <v>7500000</v>
      </c>
      <c r="N621" s="2">
        <v>0</v>
      </c>
      <c r="O621" s="2">
        <f>Tabla1[[#This Row],[Adiciones]]+Tabla1[[#This Row],[Valor Secop]]</f>
        <v>60000000</v>
      </c>
      <c r="P621" s="7">
        <f ca="1">((TODAY()-Tabla1[[#This Row],[Fecha Inicio]])/(Tabla1[[#This Row],[Fecha Terminacion
(Final)]]-Tabla1[[#This Row],[Fecha Inicio]]))</f>
        <v>0.5</v>
      </c>
      <c r="Q621" t="s">
        <v>448</v>
      </c>
      <c r="R621" t="s">
        <v>449</v>
      </c>
      <c r="S621" t="s">
        <v>18</v>
      </c>
      <c r="T621" t="s">
        <v>19</v>
      </c>
      <c r="U621" t="s">
        <v>3117</v>
      </c>
    </row>
    <row r="622" spans="1:21" x14ac:dyDescent="0.25">
      <c r="A622">
        <v>716</v>
      </c>
      <c r="B622" t="s">
        <v>3118</v>
      </c>
      <c r="C622" t="s">
        <v>3119</v>
      </c>
      <c r="D622" t="s">
        <v>3121</v>
      </c>
      <c r="E622" t="s">
        <v>17</v>
      </c>
      <c r="F622" t="s">
        <v>3120</v>
      </c>
      <c r="G622" s="1">
        <v>45330</v>
      </c>
      <c r="H622" s="1">
        <v>45331</v>
      </c>
      <c r="I622" s="1">
        <v>45604</v>
      </c>
      <c r="J622">
        <v>0</v>
      </c>
      <c r="K622" s="1">
        <f>Tabla1[[#This Row],[Fecha Terminacion
(Inicial)]]+Tabla1[[#This Row],[Prorrogas]]</f>
        <v>45604</v>
      </c>
      <c r="L622" s="2">
        <v>99000000</v>
      </c>
      <c r="M622" s="2">
        <v>11000000</v>
      </c>
      <c r="N622" s="2">
        <v>0</v>
      </c>
      <c r="O622" s="2">
        <f>Tabla1[[#This Row],[Adiciones]]+Tabla1[[#This Row],[Valor Secop]]</f>
        <v>99000000</v>
      </c>
      <c r="P622" s="7">
        <f ca="1">((TODAY()-Tabla1[[#This Row],[Fecha Inicio]])/(Tabla1[[#This Row],[Fecha Terminacion
(Final)]]-Tabla1[[#This Row],[Fecha Inicio]]))</f>
        <v>0.45421245421245421</v>
      </c>
      <c r="Q622" t="s">
        <v>269</v>
      </c>
      <c r="R622" t="s">
        <v>269</v>
      </c>
      <c r="S622" t="s">
        <v>28</v>
      </c>
      <c r="T622" t="s">
        <v>19</v>
      </c>
      <c r="U622" t="s">
        <v>3122</v>
      </c>
    </row>
    <row r="623" spans="1:21" x14ac:dyDescent="0.25">
      <c r="A623">
        <v>717</v>
      </c>
      <c r="B623" t="s">
        <v>3123</v>
      </c>
      <c r="C623" t="s">
        <v>3124</v>
      </c>
      <c r="D623" t="s">
        <v>3126</v>
      </c>
      <c r="E623" t="s">
        <v>17</v>
      </c>
      <c r="F623" t="s">
        <v>3125</v>
      </c>
      <c r="G623" s="1">
        <v>45334</v>
      </c>
      <c r="H623" s="1">
        <v>45335</v>
      </c>
      <c r="I623" s="1">
        <v>45577</v>
      </c>
      <c r="J623">
        <v>0</v>
      </c>
      <c r="K623" s="1">
        <f>Tabla1[[#This Row],[Fecha Terminacion
(Inicial)]]+Tabla1[[#This Row],[Prorrogas]]</f>
        <v>45577</v>
      </c>
      <c r="L623" s="2">
        <v>76000000</v>
      </c>
      <c r="M623" s="2">
        <v>9500000</v>
      </c>
      <c r="N623" s="2">
        <v>0</v>
      </c>
      <c r="O623" s="2">
        <f>Tabla1[[#This Row],[Adiciones]]+Tabla1[[#This Row],[Valor Secop]]</f>
        <v>76000000</v>
      </c>
      <c r="P623" s="7">
        <f ca="1">((TODAY()-Tabla1[[#This Row],[Fecha Inicio]])/(Tabla1[[#This Row],[Fecha Terminacion
(Final)]]-Tabla1[[#This Row],[Fecha Inicio]]))</f>
        <v>0.49586776859504134</v>
      </c>
      <c r="Q623" t="s">
        <v>258</v>
      </c>
      <c r="R623" t="s">
        <v>258</v>
      </c>
      <c r="S623" t="s">
        <v>28</v>
      </c>
      <c r="T623" t="s">
        <v>19</v>
      </c>
      <c r="U623" t="s">
        <v>3127</v>
      </c>
    </row>
    <row r="624" spans="1:21" x14ac:dyDescent="0.25">
      <c r="A624">
        <v>718</v>
      </c>
      <c r="B624" t="s">
        <v>3128</v>
      </c>
      <c r="C624" t="s">
        <v>3129</v>
      </c>
      <c r="D624" t="s">
        <v>3131</v>
      </c>
      <c r="E624" t="s">
        <v>17</v>
      </c>
      <c r="F624" t="s">
        <v>3130</v>
      </c>
      <c r="G624" s="1">
        <v>45334</v>
      </c>
      <c r="H624" s="1">
        <v>45335</v>
      </c>
      <c r="I624" s="1">
        <v>45608</v>
      </c>
      <c r="J624">
        <v>0</v>
      </c>
      <c r="K624" s="1">
        <f>Tabla1[[#This Row],[Fecha Terminacion
(Inicial)]]+Tabla1[[#This Row],[Prorrogas]]</f>
        <v>45608</v>
      </c>
      <c r="L624" s="2">
        <v>108000000</v>
      </c>
      <c r="M624" s="2">
        <v>12000000</v>
      </c>
      <c r="N624" s="2">
        <v>0</v>
      </c>
      <c r="O624" s="2">
        <f>Tabla1[[#This Row],[Adiciones]]+Tabla1[[#This Row],[Valor Secop]]</f>
        <v>108000000</v>
      </c>
      <c r="P624" s="7">
        <f ca="1">((TODAY()-Tabla1[[#This Row],[Fecha Inicio]])/(Tabla1[[#This Row],[Fecha Terminacion
(Final)]]-Tabla1[[#This Row],[Fecha Inicio]]))</f>
        <v>0.43956043956043955</v>
      </c>
      <c r="Q624" t="s">
        <v>851</v>
      </c>
      <c r="R624" t="s">
        <v>851</v>
      </c>
      <c r="S624" t="s">
        <v>28</v>
      </c>
      <c r="T624" t="s">
        <v>19</v>
      </c>
      <c r="U624" t="s">
        <v>3132</v>
      </c>
    </row>
    <row r="625" spans="1:21" x14ac:dyDescent="0.25">
      <c r="A625">
        <v>719</v>
      </c>
      <c r="B625" t="s">
        <v>3133</v>
      </c>
      <c r="C625" t="s">
        <v>3134</v>
      </c>
      <c r="D625" t="s">
        <v>3136</v>
      </c>
      <c r="E625" t="s">
        <v>17</v>
      </c>
      <c r="F625" t="s">
        <v>3135</v>
      </c>
      <c r="G625" s="1">
        <v>45331</v>
      </c>
      <c r="H625" s="1">
        <v>45331</v>
      </c>
      <c r="I625" s="1">
        <v>45604</v>
      </c>
      <c r="J625">
        <v>0</v>
      </c>
      <c r="K625" s="1">
        <f>Tabla1[[#This Row],[Fecha Terminacion
(Inicial)]]+Tabla1[[#This Row],[Prorrogas]]</f>
        <v>45604</v>
      </c>
      <c r="L625" s="2">
        <v>60478767</v>
      </c>
      <c r="M625" s="2">
        <v>6719863</v>
      </c>
      <c r="N625" s="2">
        <v>0</v>
      </c>
      <c r="O625" s="2">
        <f>Tabla1[[#This Row],[Adiciones]]+Tabla1[[#This Row],[Valor Secop]]</f>
        <v>60478767</v>
      </c>
      <c r="P625" s="7">
        <f ca="1">((TODAY()-Tabla1[[#This Row],[Fecha Inicio]])/(Tabla1[[#This Row],[Fecha Terminacion
(Final)]]-Tabla1[[#This Row],[Fecha Inicio]]))</f>
        <v>0.45421245421245421</v>
      </c>
      <c r="Q625" t="s">
        <v>851</v>
      </c>
      <c r="R625" t="s">
        <v>851</v>
      </c>
      <c r="S625" t="s">
        <v>28</v>
      </c>
      <c r="T625" t="s">
        <v>19</v>
      </c>
      <c r="U625" t="s">
        <v>3137</v>
      </c>
    </row>
    <row r="626" spans="1:21" x14ac:dyDescent="0.25">
      <c r="A626">
        <v>720</v>
      </c>
      <c r="B626" t="s">
        <v>3138</v>
      </c>
      <c r="C626" t="s">
        <v>3139</v>
      </c>
      <c r="D626" t="s">
        <v>3141</v>
      </c>
      <c r="E626" t="s">
        <v>17</v>
      </c>
      <c r="F626" t="s">
        <v>3140</v>
      </c>
      <c r="G626" s="1">
        <v>45336</v>
      </c>
      <c r="H626" s="1">
        <v>45336</v>
      </c>
      <c r="I626" s="1">
        <v>45609</v>
      </c>
      <c r="J626">
        <v>0</v>
      </c>
      <c r="K626" s="1">
        <f>Tabla1[[#This Row],[Fecha Terminacion
(Inicial)]]+Tabla1[[#This Row],[Prorrogas]]</f>
        <v>45609</v>
      </c>
      <c r="L626" s="2">
        <v>72218160</v>
      </c>
      <c r="M626" s="2">
        <v>8024240</v>
      </c>
      <c r="N626" s="2">
        <v>0</v>
      </c>
      <c r="O626" s="2">
        <f>Tabla1[[#This Row],[Adiciones]]+Tabla1[[#This Row],[Valor Secop]]</f>
        <v>72218160</v>
      </c>
      <c r="P626" s="7">
        <f ca="1">((TODAY()-Tabla1[[#This Row],[Fecha Inicio]])/(Tabla1[[#This Row],[Fecha Terminacion
(Final)]]-Tabla1[[#This Row],[Fecha Inicio]]))</f>
        <v>0.4358974358974359</v>
      </c>
      <c r="Q626" t="s">
        <v>851</v>
      </c>
      <c r="R626" t="s">
        <v>851</v>
      </c>
      <c r="S626" t="s">
        <v>18</v>
      </c>
      <c r="T626" t="s">
        <v>19</v>
      </c>
      <c r="U626" t="s">
        <v>3142</v>
      </c>
    </row>
    <row r="627" spans="1:21" x14ac:dyDescent="0.25">
      <c r="A627">
        <v>721</v>
      </c>
      <c r="B627" t="s">
        <v>3143</v>
      </c>
      <c r="C627" t="s">
        <v>3144</v>
      </c>
      <c r="D627" t="s">
        <v>3146</v>
      </c>
      <c r="E627" t="s">
        <v>17</v>
      </c>
      <c r="F627" t="s">
        <v>3145</v>
      </c>
      <c r="G627" s="1">
        <v>45334</v>
      </c>
      <c r="H627" s="1">
        <v>45335</v>
      </c>
      <c r="I627" s="1">
        <v>45592</v>
      </c>
      <c r="J627">
        <v>0</v>
      </c>
      <c r="K627" s="1">
        <f>Tabla1[[#This Row],[Fecha Terminacion
(Inicial)]]+Tabla1[[#This Row],[Prorrogas]]</f>
        <v>45592</v>
      </c>
      <c r="L627" s="2">
        <v>109593220</v>
      </c>
      <c r="M627" s="2">
        <v>12893320</v>
      </c>
      <c r="N627" s="2">
        <v>0</v>
      </c>
      <c r="O627" s="2">
        <f>Tabla1[[#This Row],[Adiciones]]+Tabla1[[#This Row],[Valor Secop]]</f>
        <v>109593220</v>
      </c>
      <c r="P627" s="7">
        <f ca="1">((TODAY()-Tabla1[[#This Row],[Fecha Inicio]])/(Tabla1[[#This Row],[Fecha Terminacion
(Final)]]-Tabla1[[#This Row],[Fecha Inicio]]))</f>
        <v>0.46692607003891051</v>
      </c>
      <c r="Q627" t="s">
        <v>150</v>
      </c>
      <c r="R627" t="s">
        <v>151</v>
      </c>
      <c r="S627" t="s">
        <v>28</v>
      </c>
      <c r="T627" t="s">
        <v>19</v>
      </c>
      <c r="U627" t="s">
        <v>3147</v>
      </c>
    </row>
    <row r="628" spans="1:21" x14ac:dyDescent="0.25">
      <c r="A628">
        <v>722</v>
      </c>
      <c r="B628" t="s">
        <v>3148</v>
      </c>
      <c r="C628" t="s">
        <v>3149</v>
      </c>
      <c r="D628" t="s">
        <v>3151</v>
      </c>
      <c r="E628" t="s">
        <v>17</v>
      </c>
      <c r="F628" t="s">
        <v>3150</v>
      </c>
      <c r="G628" s="1">
        <v>45334</v>
      </c>
      <c r="H628" s="1">
        <v>45335</v>
      </c>
      <c r="I628" s="1">
        <v>45593</v>
      </c>
      <c r="J628">
        <v>0</v>
      </c>
      <c r="K628" s="1">
        <f>Tabla1[[#This Row],[Fecha Terminacion
(Inicial)]]+Tabla1[[#This Row],[Prorrogas]]</f>
        <v>45593</v>
      </c>
      <c r="L628" s="2">
        <v>76500000</v>
      </c>
      <c r="M628" s="2">
        <v>9000000</v>
      </c>
      <c r="N628" s="2">
        <v>0</v>
      </c>
      <c r="O628" s="2">
        <f>Tabla1[[#This Row],[Adiciones]]+Tabla1[[#This Row],[Valor Secop]]</f>
        <v>76500000</v>
      </c>
      <c r="P628" s="7">
        <f ca="1">((TODAY()-Tabla1[[#This Row],[Fecha Inicio]])/(Tabla1[[#This Row],[Fecha Terminacion
(Final)]]-Tabla1[[#This Row],[Fecha Inicio]]))</f>
        <v>0.46511627906976744</v>
      </c>
      <c r="Q628" t="s">
        <v>150</v>
      </c>
      <c r="R628" t="s">
        <v>151</v>
      </c>
      <c r="S628" t="s">
        <v>18</v>
      </c>
      <c r="T628" t="s">
        <v>19</v>
      </c>
      <c r="U628" t="s">
        <v>3152</v>
      </c>
    </row>
    <row r="629" spans="1:21" x14ac:dyDescent="0.25">
      <c r="A629">
        <v>723</v>
      </c>
      <c r="B629" t="s">
        <v>3153</v>
      </c>
      <c r="C629" t="s">
        <v>3154</v>
      </c>
      <c r="D629" t="s">
        <v>3156</v>
      </c>
      <c r="E629" t="s">
        <v>17</v>
      </c>
      <c r="F629" t="s">
        <v>3155</v>
      </c>
      <c r="G629" s="1">
        <v>45334</v>
      </c>
      <c r="H629" s="1">
        <v>45335</v>
      </c>
      <c r="I629" s="1">
        <v>45592</v>
      </c>
      <c r="J629">
        <v>0</v>
      </c>
      <c r="K629" s="1">
        <f>Tabla1[[#This Row],[Fecha Terminacion
(Inicial)]]+Tabla1[[#This Row],[Prorrogas]]</f>
        <v>45592</v>
      </c>
      <c r="L629" s="2">
        <v>85000000</v>
      </c>
      <c r="M629" s="2">
        <v>10000000</v>
      </c>
      <c r="N629" s="2">
        <v>0</v>
      </c>
      <c r="O629" s="2">
        <f>Tabla1[[#This Row],[Adiciones]]+Tabla1[[#This Row],[Valor Secop]]</f>
        <v>85000000</v>
      </c>
      <c r="P629" s="7">
        <f ca="1">((TODAY()-Tabla1[[#This Row],[Fecha Inicio]])/(Tabla1[[#This Row],[Fecha Terminacion
(Final)]]-Tabla1[[#This Row],[Fecha Inicio]]))</f>
        <v>0.46692607003891051</v>
      </c>
      <c r="Q629" t="s">
        <v>150</v>
      </c>
      <c r="R629" t="s">
        <v>151</v>
      </c>
      <c r="S629" t="s">
        <v>28</v>
      </c>
      <c r="T629" t="s">
        <v>19</v>
      </c>
      <c r="U629" t="s">
        <v>3157</v>
      </c>
    </row>
    <row r="630" spans="1:21" x14ac:dyDescent="0.25">
      <c r="A630">
        <v>724</v>
      </c>
      <c r="B630" t="s">
        <v>3158</v>
      </c>
      <c r="C630" t="s">
        <v>3159</v>
      </c>
      <c r="D630" t="s">
        <v>2221</v>
      </c>
      <c r="E630" t="s">
        <v>17</v>
      </c>
      <c r="F630" t="s">
        <v>3160</v>
      </c>
      <c r="G630" s="1">
        <v>45331</v>
      </c>
      <c r="H630" s="1">
        <v>45335</v>
      </c>
      <c r="I630" s="1">
        <v>45592</v>
      </c>
      <c r="J630">
        <v>0</v>
      </c>
      <c r="K630" s="1">
        <f>Tabla1[[#This Row],[Fecha Terminacion
(Inicial)]]+Tabla1[[#This Row],[Prorrogas]]</f>
        <v>45592</v>
      </c>
      <c r="L630" s="2">
        <v>66640000</v>
      </c>
      <c r="M630" s="2">
        <v>7840000</v>
      </c>
      <c r="N630" s="2">
        <v>0</v>
      </c>
      <c r="O630" s="2">
        <f>Tabla1[[#This Row],[Adiciones]]+Tabla1[[#This Row],[Valor Secop]]</f>
        <v>66640000</v>
      </c>
      <c r="P630" s="7">
        <f ca="1">((TODAY()-Tabla1[[#This Row],[Fecha Inicio]])/(Tabla1[[#This Row],[Fecha Terminacion
(Final)]]-Tabla1[[#This Row],[Fecha Inicio]]))</f>
        <v>0.46692607003891051</v>
      </c>
      <c r="Q630" t="s">
        <v>150</v>
      </c>
      <c r="R630" t="s">
        <v>151</v>
      </c>
      <c r="S630" t="s">
        <v>18</v>
      </c>
      <c r="T630" t="s">
        <v>19</v>
      </c>
      <c r="U630" t="s">
        <v>3161</v>
      </c>
    </row>
    <row r="631" spans="1:21" x14ac:dyDescent="0.25">
      <c r="A631">
        <v>725</v>
      </c>
      <c r="B631" t="s">
        <v>3162</v>
      </c>
      <c r="C631" t="s">
        <v>3163</v>
      </c>
      <c r="D631" t="s">
        <v>3165</v>
      </c>
      <c r="E631" t="s">
        <v>17</v>
      </c>
      <c r="F631" t="s">
        <v>3164</v>
      </c>
      <c r="G631" s="1">
        <v>45331</v>
      </c>
      <c r="H631" s="1">
        <v>45335</v>
      </c>
      <c r="I631" s="1">
        <v>45592</v>
      </c>
      <c r="J631">
        <v>0</v>
      </c>
      <c r="K631" s="1">
        <f>Tabla1[[#This Row],[Fecha Terminacion
(Inicial)]]+Tabla1[[#This Row],[Prorrogas]]</f>
        <v>45592</v>
      </c>
      <c r="L631" s="2">
        <v>72250000</v>
      </c>
      <c r="M631" s="2">
        <v>8500000</v>
      </c>
      <c r="N631" s="2">
        <v>0</v>
      </c>
      <c r="O631" s="2">
        <f>Tabla1[[#This Row],[Adiciones]]+Tabla1[[#This Row],[Valor Secop]]</f>
        <v>72250000</v>
      </c>
      <c r="P631" s="7">
        <f ca="1">((TODAY()-Tabla1[[#This Row],[Fecha Inicio]])/(Tabla1[[#This Row],[Fecha Terminacion
(Final)]]-Tabla1[[#This Row],[Fecha Inicio]]))</f>
        <v>0.46692607003891051</v>
      </c>
      <c r="Q631" t="s">
        <v>150</v>
      </c>
      <c r="R631" t="s">
        <v>151</v>
      </c>
      <c r="S631" t="s">
        <v>18</v>
      </c>
      <c r="T631" t="s">
        <v>19</v>
      </c>
      <c r="U631" t="s">
        <v>3166</v>
      </c>
    </row>
    <row r="632" spans="1:21" x14ac:dyDescent="0.25">
      <c r="A632">
        <v>726</v>
      </c>
      <c r="B632" t="s">
        <v>3167</v>
      </c>
      <c r="C632" t="s">
        <v>3168</v>
      </c>
      <c r="D632" t="s">
        <v>3170</v>
      </c>
      <c r="E632" t="s">
        <v>17</v>
      </c>
      <c r="F632" t="s">
        <v>3169</v>
      </c>
      <c r="G632" s="1">
        <v>45334</v>
      </c>
      <c r="H632" s="1">
        <v>45335</v>
      </c>
      <c r="I632" s="1">
        <v>45455</v>
      </c>
      <c r="J632">
        <v>0</v>
      </c>
      <c r="K632" s="1">
        <f>Tabla1[[#This Row],[Fecha Terminacion
(Inicial)]]+Tabla1[[#This Row],[Prorrogas]]</f>
        <v>45455</v>
      </c>
      <c r="L632" s="2">
        <v>31360000</v>
      </c>
      <c r="M632" s="2">
        <v>7840000</v>
      </c>
      <c r="N632" s="2">
        <v>0</v>
      </c>
      <c r="O632" s="2">
        <f>Tabla1[[#This Row],[Adiciones]]+Tabla1[[#This Row],[Valor Secop]]</f>
        <v>31360000</v>
      </c>
      <c r="P632" s="7">
        <f ca="1">((TODAY()-Tabla1[[#This Row],[Fecha Inicio]])/(Tabla1[[#This Row],[Fecha Terminacion
(Final)]]-Tabla1[[#This Row],[Fecha Inicio]]))</f>
        <v>1</v>
      </c>
      <c r="Q632" t="s">
        <v>150</v>
      </c>
      <c r="R632" t="s">
        <v>151</v>
      </c>
      <c r="S632" t="s">
        <v>18</v>
      </c>
      <c r="T632" t="s">
        <v>19</v>
      </c>
      <c r="U632" t="s">
        <v>3171</v>
      </c>
    </row>
    <row r="633" spans="1:21" x14ac:dyDescent="0.25">
      <c r="A633">
        <v>727</v>
      </c>
      <c r="B633" t="s">
        <v>3172</v>
      </c>
      <c r="C633" t="s">
        <v>3173</v>
      </c>
      <c r="D633" t="s">
        <v>3175</v>
      </c>
      <c r="E633" t="s">
        <v>139</v>
      </c>
      <c r="F633" t="s">
        <v>3174</v>
      </c>
      <c r="G633" s="1">
        <v>45334</v>
      </c>
      <c r="H633" s="1">
        <v>45335</v>
      </c>
      <c r="I633" s="1">
        <v>45592</v>
      </c>
      <c r="J633">
        <v>0</v>
      </c>
      <c r="K633" s="1">
        <f>Tabla1[[#This Row],[Fecha Terminacion
(Inicial)]]+Tabla1[[#This Row],[Prorrogas]]</f>
        <v>45592</v>
      </c>
      <c r="L633" s="2">
        <v>91914266</v>
      </c>
      <c r="M633" s="2">
        <v>10813443</v>
      </c>
      <c r="N633" s="2">
        <v>0</v>
      </c>
      <c r="O633" s="2">
        <f>Tabla1[[#This Row],[Adiciones]]+Tabla1[[#This Row],[Valor Secop]]</f>
        <v>91914266</v>
      </c>
      <c r="P633" s="7">
        <f ca="1">((TODAY()-Tabla1[[#This Row],[Fecha Inicio]])/(Tabla1[[#This Row],[Fecha Terminacion
(Final)]]-Tabla1[[#This Row],[Fecha Inicio]]))</f>
        <v>0.46692607003891051</v>
      </c>
      <c r="Q633" t="s">
        <v>26</v>
      </c>
      <c r="R633" t="s">
        <v>27</v>
      </c>
      <c r="S633" t="s">
        <v>18</v>
      </c>
      <c r="T633" t="s">
        <v>19</v>
      </c>
      <c r="U633" t="s">
        <v>3176</v>
      </c>
    </row>
    <row r="634" spans="1:21" x14ac:dyDescent="0.25">
      <c r="A634">
        <v>728</v>
      </c>
      <c r="B634" t="s">
        <v>3177</v>
      </c>
      <c r="C634" t="s">
        <v>3178</v>
      </c>
      <c r="D634" t="s">
        <v>3180</v>
      </c>
      <c r="E634" t="s">
        <v>17</v>
      </c>
      <c r="F634" t="s">
        <v>3179</v>
      </c>
      <c r="G634" s="1">
        <v>45334</v>
      </c>
      <c r="H634" s="1">
        <v>45334</v>
      </c>
      <c r="I634" s="1">
        <v>45607</v>
      </c>
      <c r="J634">
        <v>0</v>
      </c>
      <c r="K634" s="1">
        <f>Tabla1[[#This Row],[Fecha Terminacion
(Inicial)]]+Tabla1[[#This Row],[Prorrogas]]</f>
        <v>45607</v>
      </c>
      <c r="L634" s="2">
        <v>81000000</v>
      </c>
      <c r="M634" s="2">
        <v>9000000</v>
      </c>
      <c r="N634" s="2">
        <v>0</v>
      </c>
      <c r="O634" s="2">
        <f>Tabla1[[#This Row],[Adiciones]]+Tabla1[[#This Row],[Valor Secop]]</f>
        <v>81000000</v>
      </c>
      <c r="P634" s="7">
        <f ca="1">((TODAY()-Tabla1[[#This Row],[Fecha Inicio]])/(Tabla1[[#This Row],[Fecha Terminacion
(Final)]]-Tabla1[[#This Row],[Fecha Inicio]]))</f>
        <v>0.4432234432234432</v>
      </c>
      <c r="Q634" t="s">
        <v>280</v>
      </c>
      <c r="R634" t="s">
        <v>280</v>
      </c>
      <c r="S634" t="s">
        <v>28</v>
      </c>
      <c r="T634" t="s">
        <v>19</v>
      </c>
      <c r="U634" t="s">
        <v>3181</v>
      </c>
    </row>
    <row r="635" spans="1:21" x14ac:dyDescent="0.25">
      <c r="A635">
        <v>729</v>
      </c>
      <c r="B635" t="s">
        <v>3182</v>
      </c>
      <c r="C635" t="s">
        <v>3183</v>
      </c>
      <c r="D635" t="s">
        <v>3185</v>
      </c>
      <c r="E635" t="s">
        <v>17</v>
      </c>
      <c r="F635" t="s">
        <v>3184</v>
      </c>
      <c r="G635" s="1">
        <v>45342</v>
      </c>
      <c r="H635" s="1">
        <v>45342</v>
      </c>
      <c r="I635" s="1">
        <v>45584</v>
      </c>
      <c r="J635">
        <v>0</v>
      </c>
      <c r="K635" s="1">
        <f>Tabla1[[#This Row],[Fecha Terminacion
(Inicial)]]+Tabla1[[#This Row],[Prorrogas]]</f>
        <v>45584</v>
      </c>
      <c r="L635" s="2">
        <v>60000000</v>
      </c>
      <c r="M635" s="2">
        <v>7500000</v>
      </c>
      <c r="N635" s="2">
        <v>0</v>
      </c>
      <c r="O635" s="2">
        <f>Tabla1[[#This Row],[Adiciones]]+Tabla1[[#This Row],[Valor Secop]]</f>
        <v>60000000</v>
      </c>
      <c r="P635" s="7">
        <f ca="1">((TODAY()-Tabla1[[#This Row],[Fecha Inicio]])/(Tabla1[[#This Row],[Fecha Terminacion
(Final)]]-Tabla1[[#This Row],[Fecha Inicio]]))</f>
        <v>0.46694214876033058</v>
      </c>
      <c r="Q635" t="s">
        <v>448</v>
      </c>
      <c r="R635" t="s">
        <v>449</v>
      </c>
      <c r="S635" t="s">
        <v>18</v>
      </c>
      <c r="T635" t="s">
        <v>19</v>
      </c>
      <c r="U635" t="s">
        <v>3186</v>
      </c>
    </row>
    <row r="636" spans="1:21" x14ac:dyDescent="0.25">
      <c r="A636">
        <v>731</v>
      </c>
      <c r="B636" t="s">
        <v>3187</v>
      </c>
      <c r="C636" t="s">
        <v>3188</v>
      </c>
      <c r="D636" t="s">
        <v>3190</v>
      </c>
      <c r="E636" t="s">
        <v>17</v>
      </c>
      <c r="F636" t="s">
        <v>3189</v>
      </c>
      <c r="G636" s="1">
        <v>45337</v>
      </c>
      <c r="H636" s="1">
        <v>45339</v>
      </c>
      <c r="I636" s="1">
        <v>45596</v>
      </c>
      <c r="J636">
        <v>0</v>
      </c>
      <c r="K636" s="1">
        <f>Tabla1[[#This Row],[Fecha Terminacion
(Inicial)]]+Tabla1[[#This Row],[Prorrogas]]</f>
        <v>45596</v>
      </c>
      <c r="L636" s="2">
        <v>28101442</v>
      </c>
      <c r="M636" s="2">
        <v>3306052</v>
      </c>
      <c r="N636" s="2">
        <v>0</v>
      </c>
      <c r="O636" s="2">
        <f>Tabla1[[#This Row],[Adiciones]]+Tabla1[[#This Row],[Valor Secop]]</f>
        <v>28101442</v>
      </c>
      <c r="P636" s="7">
        <f ca="1">((TODAY()-Tabla1[[#This Row],[Fecha Inicio]])/(Tabla1[[#This Row],[Fecha Terminacion
(Final)]]-Tabla1[[#This Row],[Fecha Inicio]]))</f>
        <v>0.45136186770428016</v>
      </c>
      <c r="Q636" t="s">
        <v>555</v>
      </c>
      <c r="R636" t="s">
        <v>555</v>
      </c>
      <c r="S636" t="s">
        <v>28</v>
      </c>
      <c r="T636" t="s">
        <v>19</v>
      </c>
      <c r="U636" t="s">
        <v>3191</v>
      </c>
    </row>
    <row r="637" spans="1:21" x14ac:dyDescent="0.25">
      <c r="A637">
        <v>732</v>
      </c>
      <c r="B637" t="s">
        <v>3192</v>
      </c>
      <c r="C637" t="s">
        <v>3193</v>
      </c>
      <c r="D637" t="s">
        <v>3195</v>
      </c>
      <c r="E637" t="s">
        <v>17</v>
      </c>
      <c r="F637" t="s">
        <v>3194</v>
      </c>
      <c r="G637" s="1">
        <v>45334</v>
      </c>
      <c r="H637" s="1">
        <v>45335</v>
      </c>
      <c r="I637" s="1">
        <v>45592</v>
      </c>
      <c r="J637">
        <v>0</v>
      </c>
      <c r="K637" s="1">
        <f>Tabla1[[#This Row],[Fecha Terminacion
(Inicial)]]+Tabla1[[#This Row],[Prorrogas]]</f>
        <v>45592</v>
      </c>
      <c r="L637" s="2">
        <v>76160000</v>
      </c>
      <c r="M637" s="2">
        <v>8960000</v>
      </c>
      <c r="N637" s="2">
        <v>0</v>
      </c>
      <c r="O637" s="2">
        <f>Tabla1[[#This Row],[Adiciones]]+Tabla1[[#This Row],[Valor Secop]]</f>
        <v>76160000</v>
      </c>
      <c r="P637" s="7">
        <f ca="1">((TODAY()-Tabla1[[#This Row],[Fecha Inicio]])/(Tabla1[[#This Row],[Fecha Terminacion
(Final)]]-Tabla1[[#This Row],[Fecha Inicio]]))</f>
        <v>0.46692607003891051</v>
      </c>
      <c r="Q637" t="s">
        <v>150</v>
      </c>
      <c r="R637" t="s">
        <v>151</v>
      </c>
      <c r="S637" t="s">
        <v>18</v>
      </c>
      <c r="T637" t="s">
        <v>19</v>
      </c>
      <c r="U637" t="s">
        <v>3196</v>
      </c>
    </row>
    <row r="638" spans="1:21" x14ac:dyDescent="0.25">
      <c r="A638">
        <v>733</v>
      </c>
      <c r="B638" t="s">
        <v>3197</v>
      </c>
      <c r="C638" t="s">
        <v>3198</v>
      </c>
      <c r="D638" t="s">
        <v>3200</v>
      </c>
      <c r="E638" t="s">
        <v>17</v>
      </c>
      <c r="F638" t="s">
        <v>3199</v>
      </c>
      <c r="G638" s="1">
        <v>45334</v>
      </c>
      <c r="H638" s="1">
        <v>45336</v>
      </c>
      <c r="I638" s="1">
        <v>45657</v>
      </c>
      <c r="J638">
        <v>0</v>
      </c>
      <c r="K638" s="1">
        <f>Tabla1[[#This Row],[Fecha Terminacion
(Inicial)]]+Tabla1[[#This Row],[Prorrogas]]</f>
        <v>45657</v>
      </c>
      <c r="L638" s="2">
        <v>123924333</v>
      </c>
      <c r="M638" s="2">
        <v>11510000</v>
      </c>
      <c r="N638" s="2">
        <v>0</v>
      </c>
      <c r="O638" s="2">
        <f>Tabla1[[#This Row],[Adiciones]]+Tabla1[[#This Row],[Valor Secop]]</f>
        <v>123924333</v>
      </c>
      <c r="P638" s="7">
        <f ca="1">((TODAY()-Tabla1[[#This Row],[Fecha Inicio]])/(Tabla1[[#This Row],[Fecha Terminacion
(Final)]]-Tabla1[[#This Row],[Fecha Inicio]]))</f>
        <v>0.37071651090342678</v>
      </c>
      <c r="Q638" t="s">
        <v>26</v>
      </c>
      <c r="R638" t="s">
        <v>26</v>
      </c>
      <c r="S638" t="s">
        <v>18</v>
      </c>
      <c r="T638" t="s">
        <v>19</v>
      </c>
      <c r="U638" t="s">
        <v>3201</v>
      </c>
    </row>
    <row r="639" spans="1:21" x14ac:dyDescent="0.25">
      <c r="A639">
        <v>734</v>
      </c>
      <c r="B639" t="s">
        <v>3202</v>
      </c>
      <c r="C639" t="s">
        <v>3203</v>
      </c>
      <c r="D639" t="s">
        <v>3205</v>
      </c>
      <c r="E639" t="s">
        <v>17</v>
      </c>
      <c r="F639" t="s">
        <v>3204</v>
      </c>
      <c r="G639" s="1">
        <v>45334</v>
      </c>
      <c r="H639" s="1">
        <v>45335</v>
      </c>
      <c r="I639" s="1">
        <v>45455</v>
      </c>
      <c r="J639">
        <v>0</v>
      </c>
      <c r="K639" s="1">
        <f>Tabla1[[#This Row],[Fecha Terminacion
(Inicial)]]+Tabla1[[#This Row],[Prorrogas]]</f>
        <v>45455</v>
      </c>
      <c r="L639" s="2">
        <v>46429088</v>
      </c>
      <c r="M639" s="2">
        <v>11607272</v>
      </c>
      <c r="N639" s="2">
        <v>0</v>
      </c>
      <c r="O639" s="2">
        <f>Tabla1[[#This Row],[Adiciones]]+Tabla1[[#This Row],[Valor Secop]]</f>
        <v>46429088</v>
      </c>
      <c r="P639" s="7">
        <f ca="1">((TODAY()-Tabla1[[#This Row],[Fecha Inicio]])/(Tabla1[[#This Row],[Fecha Terminacion
(Final)]]-Tabla1[[#This Row],[Fecha Inicio]]))</f>
        <v>1</v>
      </c>
      <c r="Q639" t="s">
        <v>150</v>
      </c>
      <c r="R639" t="s">
        <v>151</v>
      </c>
      <c r="S639" t="s">
        <v>28</v>
      </c>
      <c r="T639" t="s">
        <v>19</v>
      </c>
      <c r="U639" t="s">
        <v>3206</v>
      </c>
    </row>
    <row r="640" spans="1:21" x14ac:dyDescent="0.25">
      <c r="A640">
        <v>735</v>
      </c>
      <c r="B640" t="s">
        <v>3207</v>
      </c>
      <c r="C640" t="s">
        <v>3208</v>
      </c>
      <c r="D640" t="s">
        <v>3210</v>
      </c>
      <c r="E640" t="s">
        <v>17</v>
      </c>
      <c r="F640" t="s">
        <v>3209</v>
      </c>
      <c r="G640" s="1">
        <v>45336</v>
      </c>
      <c r="H640" s="1">
        <v>45337</v>
      </c>
      <c r="I640" s="1">
        <v>45579</v>
      </c>
      <c r="J640">
        <v>0</v>
      </c>
      <c r="K640" s="1">
        <f>Tabla1[[#This Row],[Fecha Terminacion
(Inicial)]]+Tabla1[[#This Row],[Prorrogas]]</f>
        <v>45579</v>
      </c>
      <c r="L640" s="2">
        <v>48408000</v>
      </c>
      <c r="M640" s="2">
        <v>6051000</v>
      </c>
      <c r="N640" s="2">
        <v>0</v>
      </c>
      <c r="O640" s="2">
        <f>Tabla1[[#This Row],[Adiciones]]+Tabla1[[#This Row],[Valor Secop]]</f>
        <v>48408000</v>
      </c>
      <c r="P640" s="7">
        <f ca="1">((TODAY()-Tabla1[[#This Row],[Fecha Inicio]])/(Tabla1[[#This Row],[Fecha Terminacion
(Final)]]-Tabla1[[#This Row],[Fecha Inicio]]))</f>
        <v>0.48760330578512395</v>
      </c>
      <c r="Q640" t="s">
        <v>26</v>
      </c>
      <c r="R640" t="s">
        <v>466</v>
      </c>
      <c r="S640" t="s">
        <v>18</v>
      </c>
      <c r="T640" t="s">
        <v>19</v>
      </c>
      <c r="U640" t="s">
        <v>3211</v>
      </c>
    </row>
    <row r="641" spans="1:21" x14ac:dyDescent="0.25">
      <c r="A641">
        <v>736</v>
      </c>
      <c r="B641" t="s">
        <v>3212</v>
      </c>
      <c r="C641" t="s">
        <v>3213</v>
      </c>
      <c r="D641" t="s">
        <v>3215</v>
      </c>
      <c r="E641" t="s">
        <v>139</v>
      </c>
      <c r="F641" t="s">
        <v>3214</v>
      </c>
      <c r="G641" s="1">
        <v>45335</v>
      </c>
      <c r="H641" s="1">
        <v>45336</v>
      </c>
      <c r="I641" s="1">
        <v>45593</v>
      </c>
      <c r="J641">
        <v>0</v>
      </c>
      <c r="K641" s="1">
        <f>Tabla1[[#This Row],[Fecha Terminacion
(Inicial)]]+Tabla1[[#This Row],[Prorrogas]]</f>
        <v>45593</v>
      </c>
      <c r="L641" s="2">
        <v>57120000</v>
      </c>
      <c r="M641" s="2">
        <v>6720000</v>
      </c>
      <c r="N641" s="2">
        <v>0</v>
      </c>
      <c r="O641" s="2">
        <f>Tabla1[[#This Row],[Adiciones]]+Tabla1[[#This Row],[Valor Secop]]</f>
        <v>57120000</v>
      </c>
      <c r="P641" s="7">
        <f ca="1">((TODAY()-Tabla1[[#This Row],[Fecha Inicio]])/(Tabla1[[#This Row],[Fecha Terminacion
(Final)]]-Tabla1[[#This Row],[Fecha Inicio]]))</f>
        <v>0.46303501945525294</v>
      </c>
      <c r="Q641" t="s">
        <v>26</v>
      </c>
      <c r="R641" t="s">
        <v>27</v>
      </c>
      <c r="S641" t="s">
        <v>28</v>
      </c>
      <c r="T641" t="s">
        <v>19</v>
      </c>
      <c r="U641" t="s">
        <v>3216</v>
      </c>
    </row>
    <row r="642" spans="1:21" x14ac:dyDescent="0.25">
      <c r="A642">
        <v>737</v>
      </c>
      <c r="B642" t="s">
        <v>3217</v>
      </c>
      <c r="C642" t="s">
        <v>3218</v>
      </c>
      <c r="D642" t="s">
        <v>3220</v>
      </c>
      <c r="E642" t="s">
        <v>17</v>
      </c>
      <c r="F642" t="s">
        <v>3219</v>
      </c>
      <c r="G642" s="1">
        <v>45344</v>
      </c>
      <c r="H642" s="1">
        <v>45345</v>
      </c>
      <c r="I642" s="1">
        <v>45572</v>
      </c>
      <c r="J642">
        <v>0</v>
      </c>
      <c r="K642" s="1">
        <f>Tabla1[[#This Row],[Fecha Terminacion
(Inicial)]]+Tabla1[[#This Row],[Prorrogas]]</f>
        <v>45572</v>
      </c>
      <c r="L642" s="2">
        <v>58500000</v>
      </c>
      <c r="M642" s="2">
        <v>7800000</v>
      </c>
      <c r="N642" s="2">
        <v>0</v>
      </c>
      <c r="O642" s="2">
        <f>Tabla1[[#This Row],[Adiciones]]+Tabla1[[#This Row],[Valor Secop]]</f>
        <v>58500000</v>
      </c>
      <c r="P642" s="7">
        <f ca="1">((TODAY()-Tabla1[[#This Row],[Fecha Inicio]])/(Tabla1[[#This Row],[Fecha Terminacion
(Final)]]-Tabla1[[#This Row],[Fecha Inicio]]))</f>
        <v>0.48458149779735682</v>
      </c>
      <c r="Q642" t="s">
        <v>448</v>
      </c>
      <c r="R642" t="s">
        <v>449</v>
      </c>
      <c r="S642" t="s">
        <v>18</v>
      </c>
      <c r="T642" t="s">
        <v>19</v>
      </c>
      <c r="U642" t="s">
        <v>3221</v>
      </c>
    </row>
    <row r="643" spans="1:21" x14ac:dyDescent="0.25">
      <c r="A643">
        <v>738</v>
      </c>
      <c r="B643" t="s">
        <v>3222</v>
      </c>
      <c r="C643" t="s">
        <v>3223</v>
      </c>
      <c r="D643" t="s">
        <v>3225</v>
      </c>
      <c r="E643" t="s">
        <v>17</v>
      </c>
      <c r="F643" t="s">
        <v>3224</v>
      </c>
      <c r="G643" s="1">
        <v>45336</v>
      </c>
      <c r="H643" s="1">
        <v>45337</v>
      </c>
      <c r="I643" s="1">
        <v>45594</v>
      </c>
      <c r="J643">
        <v>0</v>
      </c>
      <c r="K643" s="1">
        <f>Tabla1[[#This Row],[Fecha Terminacion
(Inicial)]]+Tabla1[[#This Row],[Prorrogas]]</f>
        <v>45594</v>
      </c>
      <c r="L643" s="2">
        <v>34850000</v>
      </c>
      <c r="M643" s="2">
        <v>4100000</v>
      </c>
      <c r="N643" s="2">
        <v>0</v>
      </c>
      <c r="O643" s="2">
        <f>Tabla1[[#This Row],[Adiciones]]+Tabla1[[#This Row],[Valor Secop]]</f>
        <v>34850000</v>
      </c>
      <c r="P643" s="7">
        <f ca="1">((TODAY()-Tabla1[[#This Row],[Fecha Inicio]])/(Tabla1[[#This Row],[Fecha Terminacion
(Final)]]-Tabla1[[#This Row],[Fecha Inicio]]))</f>
        <v>0.45914396887159531</v>
      </c>
      <c r="Q643" t="s">
        <v>448</v>
      </c>
      <c r="R643" t="s">
        <v>449</v>
      </c>
      <c r="S643" t="s">
        <v>18</v>
      </c>
      <c r="T643" t="s">
        <v>19</v>
      </c>
      <c r="U643" t="s">
        <v>3226</v>
      </c>
    </row>
    <row r="644" spans="1:21" x14ac:dyDescent="0.25">
      <c r="A644">
        <v>739</v>
      </c>
      <c r="B644" t="s">
        <v>3227</v>
      </c>
      <c r="C644" t="s">
        <v>3228</v>
      </c>
      <c r="D644" t="s">
        <v>3230</v>
      </c>
      <c r="E644" t="s">
        <v>139</v>
      </c>
      <c r="F644" t="s">
        <v>3229</v>
      </c>
      <c r="G644" s="1">
        <v>45343</v>
      </c>
      <c r="H644" s="1">
        <v>45344</v>
      </c>
      <c r="I644" s="1">
        <v>45617</v>
      </c>
      <c r="J644">
        <v>0</v>
      </c>
      <c r="K644" s="1">
        <f>Tabla1[[#This Row],[Fecha Terminacion
(Inicial)]]+Tabla1[[#This Row],[Prorrogas]]</f>
        <v>45617</v>
      </c>
      <c r="L644" s="2">
        <v>80692902</v>
      </c>
      <c r="M644" s="2">
        <v>8965878</v>
      </c>
      <c r="N644" s="2">
        <v>0</v>
      </c>
      <c r="O644" s="2">
        <f>Tabla1[[#This Row],[Adiciones]]+Tabla1[[#This Row],[Valor Secop]]</f>
        <v>80692902</v>
      </c>
      <c r="P644" s="7">
        <f ca="1">((TODAY()-Tabla1[[#This Row],[Fecha Inicio]])/(Tabla1[[#This Row],[Fecha Terminacion
(Final)]]-Tabla1[[#This Row],[Fecha Inicio]]))</f>
        <v>0.40659340659340659</v>
      </c>
      <c r="Q644" t="s">
        <v>269</v>
      </c>
      <c r="R644" t="s">
        <v>269</v>
      </c>
      <c r="S644" t="s">
        <v>28</v>
      </c>
      <c r="T644" t="s">
        <v>19</v>
      </c>
      <c r="U644" t="s">
        <v>3231</v>
      </c>
    </row>
    <row r="645" spans="1:21" x14ac:dyDescent="0.25">
      <c r="A645">
        <v>740</v>
      </c>
      <c r="B645" t="s">
        <v>3232</v>
      </c>
      <c r="C645" t="s">
        <v>3233</v>
      </c>
      <c r="D645" t="s">
        <v>3235</v>
      </c>
      <c r="E645" t="s">
        <v>17</v>
      </c>
      <c r="F645" t="s">
        <v>3234</v>
      </c>
      <c r="G645" s="1">
        <v>45338</v>
      </c>
      <c r="H645" s="1">
        <v>45341</v>
      </c>
      <c r="I645" s="1">
        <v>45615</v>
      </c>
      <c r="J645">
        <v>0</v>
      </c>
      <c r="K645" s="1">
        <f>Tabla1[[#This Row],[Fecha Terminacion
(Inicial)]]+Tabla1[[#This Row],[Prorrogas]]</f>
        <v>45615</v>
      </c>
      <c r="L645" s="2">
        <v>70560000</v>
      </c>
      <c r="M645" s="2">
        <v>7840000</v>
      </c>
      <c r="N645" s="2">
        <v>0</v>
      </c>
      <c r="O645" s="2">
        <f>Tabla1[[#This Row],[Adiciones]]+Tabla1[[#This Row],[Valor Secop]]</f>
        <v>70560000</v>
      </c>
      <c r="P645" s="7">
        <f ca="1">((TODAY()-Tabla1[[#This Row],[Fecha Inicio]])/(Tabla1[[#This Row],[Fecha Terminacion
(Final)]]-Tabla1[[#This Row],[Fecha Inicio]]))</f>
        <v>0.41605839416058393</v>
      </c>
      <c r="Q645" t="s">
        <v>269</v>
      </c>
      <c r="R645" t="s">
        <v>269</v>
      </c>
      <c r="S645" t="s">
        <v>18</v>
      </c>
      <c r="T645" t="s">
        <v>19</v>
      </c>
      <c r="U645" t="s">
        <v>3236</v>
      </c>
    </row>
    <row r="646" spans="1:21" x14ac:dyDescent="0.25">
      <c r="A646">
        <v>741</v>
      </c>
      <c r="B646" t="s">
        <v>3237</v>
      </c>
      <c r="C646" t="s">
        <v>3238</v>
      </c>
      <c r="D646" t="s">
        <v>3240</v>
      </c>
      <c r="E646" t="s">
        <v>17</v>
      </c>
      <c r="F646" t="s">
        <v>3239</v>
      </c>
      <c r="G646" s="1">
        <v>45336</v>
      </c>
      <c r="H646" s="1">
        <v>45337</v>
      </c>
      <c r="I646" s="1">
        <v>45610</v>
      </c>
      <c r="J646">
        <v>0</v>
      </c>
      <c r="K646" s="1">
        <f>Tabla1[[#This Row],[Fecha Terminacion
(Inicial)]]+Tabla1[[#This Row],[Prorrogas]]</f>
        <v>45610</v>
      </c>
      <c r="L646" s="2">
        <v>48053790</v>
      </c>
      <c r="M646" s="2">
        <v>5339310</v>
      </c>
      <c r="N646" s="2">
        <v>0</v>
      </c>
      <c r="O646" s="2">
        <f>Tabla1[[#This Row],[Adiciones]]+Tabla1[[#This Row],[Valor Secop]]</f>
        <v>48053790</v>
      </c>
      <c r="P646" s="7">
        <f ca="1">((TODAY()-Tabla1[[#This Row],[Fecha Inicio]])/(Tabla1[[#This Row],[Fecha Terminacion
(Final)]]-Tabla1[[#This Row],[Fecha Inicio]]))</f>
        <v>0.43223443223443225</v>
      </c>
      <c r="Q646" t="s">
        <v>269</v>
      </c>
      <c r="R646" t="s">
        <v>269</v>
      </c>
      <c r="S646" t="s">
        <v>28</v>
      </c>
      <c r="T646" t="s">
        <v>19</v>
      </c>
      <c r="U646" t="s">
        <v>3241</v>
      </c>
    </row>
    <row r="647" spans="1:21" x14ac:dyDescent="0.25">
      <c r="A647">
        <v>742</v>
      </c>
      <c r="B647" t="s">
        <v>3242</v>
      </c>
      <c r="C647" t="s">
        <v>3243</v>
      </c>
      <c r="D647" t="s">
        <v>3245</v>
      </c>
      <c r="E647" t="s">
        <v>17</v>
      </c>
      <c r="F647" t="s">
        <v>3244</v>
      </c>
      <c r="G647" s="1">
        <v>45338</v>
      </c>
      <c r="H647" s="1">
        <v>45341</v>
      </c>
      <c r="I647" s="1">
        <v>45614</v>
      </c>
      <c r="J647">
        <v>0</v>
      </c>
      <c r="K647" s="1">
        <f>Tabla1[[#This Row],[Fecha Terminacion
(Inicial)]]+Tabla1[[#This Row],[Prorrogas]]</f>
        <v>45614</v>
      </c>
      <c r="L647" s="2">
        <v>108000000</v>
      </c>
      <c r="M647" s="2">
        <v>12000000</v>
      </c>
      <c r="N647" s="2">
        <v>0</v>
      </c>
      <c r="O647" s="2">
        <f>Tabla1[[#This Row],[Adiciones]]+Tabla1[[#This Row],[Valor Secop]]</f>
        <v>108000000</v>
      </c>
      <c r="P647" s="7">
        <f ca="1">((TODAY()-Tabla1[[#This Row],[Fecha Inicio]])/(Tabla1[[#This Row],[Fecha Terminacion
(Final)]]-Tabla1[[#This Row],[Fecha Inicio]]))</f>
        <v>0.4175824175824176</v>
      </c>
      <c r="Q647" t="s">
        <v>269</v>
      </c>
      <c r="R647" t="s">
        <v>269</v>
      </c>
      <c r="S647" t="s">
        <v>18</v>
      </c>
      <c r="T647" t="s">
        <v>19</v>
      </c>
      <c r="U647" t="s">
        <v>3246</v>
      </c>
    </row>
    <row r="648" spans="1:21" x14ac:dyDescent="0.25">
      <c r="A648">
        <v>743</v>
      </c>
      <c r="B648" t="s">
        <v>3247</v>
      </c>
      <c r="C648" t="s">
        <v>3248</v>
      </c>
      <c r="D648" t="s">
        <v>3250</v>
      </c>
      <c r="E648" t="s">
        <v>17</v>
      </c>
      <c r="F648" t="s">
        <v>3249</v>
      </c>
      <c r="G648" s="1">
        <v>45335</v>
      </c>
      <c r="H648" s="1">
        <v>45336</v>
      </c>
      <c r="I648" s="1">
        <v>45593</v>
      </c>
      <c r="J648">
        <v>0</v>
      </c>
      <c r="K648" s="1">
        <f>Tabla1[[#This Row],[Fecha Terminacion
(Inicial)]]+Tabla1[[#This Row],[Prorrogas]]</f>
        <v>45593</v>
      </c>
      <c r="L648" s="2">
        <v>56950000</v>
      </c>
      <c r="M648" s="2">
        <v>6700000</v>
      </c>
      <c r="N648" s="2">
        <v>0</v>
      </c>
      <c r="O648" s="2">
        <f>Tabla1[[#This Row],[Adiciones]]+Tabla1[[#This Row],[Valor Secop]]</f>
        <v>56950000</v>
      </c>
      <c r="P648" s="7">
        <f ca="1">((TODAY()-Tabla1[[#This Row],[Fecha Inicio]])/(Tabla1[[#This Row],[Fecha Terminacion
(Final)]]-Tabla1[[#This Row],[Fecha Inicio]]))</f>
        <v>0.46303501945525294</v>
      </c>
      <c r="Q648" t="s">
        <v>448</v>
      </c>
      <c r="R648" t="s">
        <v>449</v>
      </c>
      <c r="S648" t="s">
        <v>18</v>
      </c>
      <c r="T648" t="s">
        <v>19</v>
      </c>
      <c r="U648" t="s">
        <v>3251</v>
      </c>
    </row>
    <row r="649" spans="1:21" x14ac:dyDescent="0.25">
      <c r="A649">
        <v>744</v>
      </c>
      <c r="B649" t="s">
        <v>3252</v>
      </c>
      <c r="C649" t="s">
        <v>3253</v>
      </c>
      <c r="D649" t="s">
        <v>3255</v>
      </c>
      <c r="E649" t="s">
        <v>17</v>
      </c>
      <c r="F649" t="s">
        <v>3254</v>
      </c>
      <c r="G649" s="1">
        <v>45335</v>
      </c>
      <c r="H649" s="1">
        <v>45336</v>
      </c>
      <c r="I649" s="1">
        <v>45609</v>
      </c>
      <c r="J649">
        <v>0</v>
      </c>
      <c r="K649" s="1">
        <f>Tabla1[[#This Row],[Fecha Terminacion
(Inicial)]]+Tabla1[[#This Row],[Prorrogas]]</f>
        <v>45609</v>
      </c>
      <c r="L649" s="2">
        <v>121716000</v>
      </c>
      <c r="M649" s="2">
        <v>13524000</v>
      </c>
      <c r="N649" s="2">
        <v>0</v>
      </c>
      <c r="O649" s="2">
        <f>Tabla1[[#This Row],[Adiciones]]+Tabla1[[#This Row],[Valor Secop]]</f>
        <v>121716000</v>
      </c>
      <c r="P649" s="7">
        <f ca="1">((TODAY()-Tabla1[[#This Row],[Fecha Inicio]])/(Tabla1[[#This Row],[Fecha Terminacion
(Final)]]-Tabla1[[#This Row],[Fecha Inicio]]))</f>
        <v>0.4358974358974359</v>
      </c>
      <c r="Q649" t="s">
        <v>269</v>
      </c>
      <c r="R649" t="s">
        <v>269</v>
      </c>
      <c r="S649" t="s">
        <v>18</v>
      </c>
      <c r="T649" t="s">
        <v>19</v>
      </c>
      <c r="U649" t="s">
        <v>3256</v>
      </c>
    </row>
    <row r="650" spans="1:21" x14ac:dyDescent="0.25">
      <c r="A650">
        <v>745</v>
      </c>
      <c r="B650" t="s">
        <v>3257</v>
      </c>
      <c r="C650" t="s">
        <v>3258</v>
      </c>
      <c r="D650" t="s">
        <v>3260</v>
      </c>
      <c r="E650" t="s">
        <v>17</v>
      </c>
      <c r="F650" t="s">
        <v>3259</v>
      </c>
      <c r="G650" s="1">
        <v>45335</v>
      </c>
      <c r="H650" s="1">
        <v>45336</v>
      </c>
      <c r="I650" s="1">
        <v>45593</v>
      </c>
      <c r="J650">
        <v>0</v>
      </c>
      <c r="K650" s="1">
        <f>Tabla1[[#This Row],[Fecha Terminacion
(Inicial)]]+Tabla1[[#This Row],[Prorrogas]]</f>
        <v>45593</v>
      </c>
      <c r="L650" s="2">
        <v>55250000</v>
      </c>
      <c r="M650" s="2">
        <v>6500000</v>
      </c>
      <c r="N650" s="2">
        <v>0</v>
      </c>
      <c r="O650" s="2">
        <f>Tabla1[[#This Row],[Adiciones]]+Tabla1[[#This Row],[Valor Secop]]</f>
        <v>55250000</v>
      </c>
      <c r="P650" s="7">
        <f ca="1">((TODAY()-Tabla1[[#This Row],[Fecha Inicio]])/(Tabla1[[#This Row],[Fecha Terminacion
(Final)]]-Tabla1[[#This Row],[Fecha Inicio]]))</f>
        <v>0.46303501945525294</v>
      </c>
      <c r="Q650" t="s">
        <v>448</v>
      </c>
      <c r="R650" t="s">
        <v>449</v>
      </c>
      <c r="S650" t="s">
        <v>18</v>
      </c>
      <c r="T650" t="s">
        <v>19</v>
      </c>
      <c r="U650" t="s">
        <v>3261</v>
      </c>
    </row>
    <row r="651" spans="1:21" x14ac:dyDescent="0.25">
      <c r="A651">
        <v>746</v>
      </c>
      <c r="B651" t="s">
        <v>3262</v>
      </c>
      <c r="C651" t="s">
        <v>3263</v>
      </c>
      <c r="D651" t="s">
        <v>3265</v>
      </c>
      <c r="E651" t="s">
        <v>17</v>
      </c>
      <c r="F651" t="s">
        <v>3264</v>
      </c>
      <c r="G651" s="1">
        <v>45335</v>
      </c>
      <c r="H651" s="1">
        <v>45336</v>
      </c>
      <c r="I651" s="1">
        <v>45593</v>
      </c>
      <c r="J651">
        <v>0</v>
      </c>
      <c r="K651" s="1">
        <f>Tabla1[[#This Row],[Fecha Terminacion
(Inicial)]]+Tabla1[[#This Row],[Prorrogas]]</f>
        <v>45593</v>
      </c>
      <c r="L651" s="2">
        <v>85850000</v>
      </c>
      <c r="M651" s="2">
        <v>10100000</v>
      </c>
      <c r="N651" s="2">
        <v>0</v>
      </c>
      <c r="O651" s="2">
        <f>Tabla1[[#This Row],[Adiciones]]+Tabla1[[#This Row],[Valor Secop]]</f>
        <v>85850000</v>
      </c>
      <c r="P651" s="7">
        <f ca="1">((TODAY()-Tabla1[[#This Row],[Fecha Inicio]])/(Tabla1[[#This Row],[Fecha Terminacion
(Final)]]-Tabla1[[#This Row],[Fecha Inicio]]))</f>
        <v>0.46303501945525294</v>
      </c>
      <c r="Q651" t="s">
        <v>448</v>
      </c>
      <c r="R651" t="s">
        <v>449</v>
      </c>
      <c r="S651" t="s">
        <v>18</v>
      </c>
      <c r="T651" t="s">
        <v>19</v>
      </c>
      <c r="U651" t="s">
        <v>3266</v>
      </c>
    </row>
    <row r="652" spans="1:21" x14ac:dyDescent="0.25">
      <c r="A652">
        <v>747</v>
      </c>
      <c r="B652" t="s">
        <v>3267</v>
      </c>
      <c r="C652" t="s">
        <v>3268</v>
      </c>
      <c r="D652" t="s">
        <v>3270</v>
      </c>
      <c r="E652" t="s">
        <v>17</v>
      </c>
      <c r="F652" t="s">
        <v>3269</v>
      </c>
      <c r="G652" s="1">
        <v>45335</v>
      </c>
      <c r="H652" s="1">
        <v>45336</v>
      </c>
      <c r="I652" s="1">
        <v>45609</v>
      </c>
      <c r="J652">
        <v>0</v>
      </c>
      <c r="K652" s="1">
        <f>Tabla1[[#This Row],[Fecha Terminacion
(Inicial)]]+Tabla1[[#This Row],[Prorrogas]]</f>
        <v>45609</v>
      </c>
      <c r="L652" s="2">
        <v>85500000</v>
      </c>
      <c r="M652" s="2">
        <v>9500000</v>
      </c>
      <c r="N652" s="2">
        <v>0</v>
      </c>
      <c r="O652" s="2">
        <f>Tabla1[[#This Row],[Adiciones]]+Tabla1[[#This Row],[Valor Secop]]</f>
        <v>85500000</v>
      </c>
      <c r="P652" s="7">
        <f ca="1">((TODAY()-Tabla1[[#This Row],[Fecha Inicio]])/(Tabla1[[#This Row],[Fecha Terminacion
(Final)]]-Tabla1[[#This Row],[Fecha Inicio]]))</f>
        <v>0.4358974358974359</v>
      </c>
      <c r="Q652" t="s">
        <v>448</v>
      </c>
      <c r="R652" t="s">
        <v>449</v>
      </c>
      <c r="S652" t="s">
        <v>18</v>
      </c>
      <c r="T652" t="s">
        <v>19</v>
      </c>
      <c r="U652" t="s">
        <v>3271</v>
      </c>
    </row>
    <row r="653" spans="1:21" x14ac:dyDescent="0.25">
      <c r="A653">
        <v>748</v>
      </c>
      <c r="B653" t="s">
        <v>3272</v>
      </c>
      <c r="C653" t="s">
        <v>3273</v>
      </c>
      <c r="D653" t="s">
        <v>3275</v>
      </c>
      <c r="E653" t="s">
        <v>17</v>
      </c>
      <c r="F653" t="s">
        <v>3274</v>
      </c>
      <c r="G653" s="1">
        <v>45336</v>
      </c>
      <c r="H653" s="1">
        <v>45337</v>
      </c>
      <c r="I653" s="1">
        <v>45610</v>
      </c>
      <c r="J653">
        <v>0</v>
      </c>
      <c r="K653" s="1">
        <f>Tabla1[[#This Row],[Fecha Terminacion
(Inicial)]]+Tabla1[[#This Row],[Prorrogas]]</f>
        <v>45610</v>
      </c>
      <c r="L653" s="2">
        <v>45000000</v>
      </c>
      <c r="M653" s="2">
        <v>5000000</v>
      </c>
      <c r="N653" s="2">
        <v>0</v>
      </c>
      <c r="O653" s="2">
        <f>Tabla1[[#This Row],[Adiciones]]+Tabla1[[#This Row],[Valor Secop]]</f>
        <v>45000000</v>
      </c>
      <c r="P653" s="7">
        <f ca="1">((TODAY()-Tabla1[[#This Row],[Fecha Inicio]])/(Tabla1[[#This Row],[Fecha Terminacion
(Final)]]-Tabla1[[#This Row],[Fecha Inicio]]))</f>
        <v>0.43223443223443225</v>
      </c>
      <c r="Q653" t="s">
        <v>26</v>
      </c>
      <c r="R653" t="s">
        <v>477</v>
      </c>
      <c r="S653" t="s">
        <v>18</v>
      </c>
      <c r="T653" t="s">
        <v>19</v>
      </c>
      <c r="U653" t="s">
        <v>3276</v>
      </c>
    </row>
    <row r="654" spans="1:21" x14ac:dyDescent="0.25">
      <c r="A654">
        <v>749</v>
      </c>
      <c r="B654" t="s">
        <v>3277</v>
      </c>
      <c r="C654" t="s">
        <v>3278</v>
      </c>
      <c r="D654" t="s">
        <v>3280</v>
      </c>
      <c r="E654" t="s">
        <v>17</v>
      </c>
      <c r="F654" t="s">
        <v>3279</v>
      </c>
      <c r="G654" s="1">
        <v>45335</v>
      </c>
      <c r="H654" s="1">
        <v>45336</v>
      </c>
      <c r="I654" s="1">
        <v>45610</v>
      </c>
      <c r="J654">
        <v>0</v>
      </c>
      <c r="K654" s="1">
        <f>Tabla1[[#This Row],[Fecha Terminacion
(Inicial)]]+Tabla1[[#This Row],[Prorrogas]]</f>
        <v>45610</v>
      </c>
      <c r="L654" s="2">
        <v>71423766</v>
      </c>
      <c r="M654" s="2">
        <v>7935974</v>
      </c>
      <c r="N654" s="2">
        <v>0</v>
      </c>
      <c r="O654" s="2">
        <f>Tabla1[[#This Row],[Adiciones]]+Tabla1[[#This Row],[Valor Secop]]</f>
        <v>71423766</v>
      </c>
      <c r="P654" s="7">
        <f ca="1">((TODAY()-Tabla1[[#This Row],[Fecha Inicio]])/(Tabla1[[#This Row],[Fecha Terminacion
(Final)]]-Tabla1[[#This Row],[Fecha Inicio]]))</f>
        <v>0.43430656934306572</v>
      </c>
      <c r="Q654" t="s">
        <v>269</v>
      </c>
      <c r="R654" t="s">
        <v>269</v>
      </c>
      <c r="S654" t="s">
        <v>18</v>
      </c>
      <c r="T654" t="s">
        <v>19</v>
      </c>
      <c r="U654" t="s">
        <v>3281</v>
      </c>
    </row>
    <row r="655" spans="1:21" x14ac:dyDescent="0.25">
      <c r="A655">
        <v>750</v>
      </c>
      <c r="B655" t="s">
        <v>3282</v>
      </c>
      <c r="C655" t="s">
        <v>3283</v>
      </c>
      <c r="D655" t="s">
        <v>3285</v>
      </c>
      <c r="E655" t="s">
        <v>17</v>
      </c>
      <c r="F655" t="s">
        <v>3284</v>
      </c>
      <c r="G655" s="1">
        <v>45335</v>
      </c>
      <c r="H655" s="1">
        <v>45336</v>
      </c>
      <c r="I655" s="1">
        <v>45609</v>
      </c>
      <c r="J655">
        <v>0</v>
      </c>
      <c r="K655" s="1">
        <f>Tabla1[[#This Row],[Fecha Terminacion
(Inicial)]]+Tabla1[[#This Row],[Prorrogas]]</f>
        <v>45609</v>
      </c>
      <c r="L655" s="2">
        <v>72000000</v>
      </c>
      <c r="M655" s="2">
        <v>8000000</v>
      </c>
      <c r="N655" s="2">
        <v>0</v>
      </c>
      <c r="O655" s="2">
        <f>Tabla1[[#This Row],[Adiciones]]+Tabla1[[#This Row],[Valor Secop]]</f>
        <v>72000000</v>
      </c>
      <c r="P655" s="7">
        <f ca="1">((TODAY()-Tabla1[[#This Row],[Fecha Inicio]])/(Tabla1[[#This Row],[Fecha Terminacion
(Final)]]-Tabla1[[#This Row],[Fecha Inicio]]))</f>
        <v>0.4358974358974359</v>
      </c>
      <c r="Q655" t="s">
        <v>26</v>
      </c>
      <c r="R655" t="s">
        <v>477</v>
      </c>
      <c r="S655" t="s">
        <v>28</v>
      </c>
      <c r="T655" t="s">
        <v>19</v>
      </c>
      <c r="U655" t="s">
        <v>3286</v>
      </c>
    </row>
    <row r="656" spans="1:21" x14ac:dyDescent="0.25">
      <c r="A656">
        <v>751</v>
      </c>
      <c r="B656" t="s">
        <v>3287</v>
      </c>
      <c r="C656" t="s">
        <v>3288</v>
      </c>
      <c r="D656" t="s">
        <v>3290</v>
      </c>
      <c r="E656" t="s">
        <v>17</v>
      </c>
      <c r="F656" t="s">
        <v>3289</v>
      </c>
      <c r="G656" s="1">
        <v>45336</v>
      </c>
      <c r="H656" s="1">
        <v>45337</v>
      </c>
      <c r="I656" s="1">
        <v>45610</v>
      </c>
      <c r="J656">
        <v>0</v>
      </c>
      <c r="K656" s="1">
        <f>Tabla1[[#This Row],[Fecha Terminacion
(Inicial)]]+Tabla1[[#This Row],[Prorrogas]]</f>
        <v>45610</v>
      </c>
      <c r="L656" s="2">
        <v>60480000</v>
      </c>
      <c r="M656" s="2">
        <v>6720000</v>
      </c>
      <c r="N656" s="2">
        <v>0</v>
      </c>
      <c r="O656" s="2">
        <f>Tabla1[[#This Row],[Adiciones]]+Tabla1[[#This Row],[Valor Secop]]</f>
        <v>60480000</v>
      </c>
      <c r="P656" s="7">
        <f ca="1">((TODAY()-Tabla1[[#This Row],[Fecha Inicio]])/(Tabla1[[#This Row],[Fecha Terminacion
(Final)]]-Tabla1[[#This Row],[Fecha Inicio]]))</f>
        <v>0.43223443223443225</v>
      </c>
      <c r="Q656" t="s">
        <v>26</v>
      </c>
      <c r="R656" t="s">
        <v>477</v>
      </c>
      <c r="S656" t="s">
        <v>18</v>
      </c>
      <c r="T656" t="s">
        <v>19</v>
      </c>
      <c r="U656" t="s">
        <v>3291</v>
      </c>
    </row>
    <row r="657" spans="1:21" x14ac:dyDescent="0.25">
      <c r="A657">
        <v>752</v>
      </c>
      <c r="B657" t="s">
        <v>3292</v>
      </c>
      <c r="C657" t="s">
        <v>3293</v>
      </c>
      <c r="D657" t="s">
        <v>3295</v>
      </c>
      <c r="E657" t="s">
        <v>17</v>
      </c>
      <c r="F657" t="s">
        <v>3294</v>
      </c>
      <c r="G657" s="1">
        <v>45334</v>
      </c>
      <c r="H657" s="1">
        <v>45335</v>
      </c>
      <c r="I657" s="1">
        <v>45592</v>
      </c>
      <c r="J657">
        <v>0</v>
      </c>
      <c r="K657" s="1">
        <f>Tabla1[[#This Row],[Fecha Terminacion
(Inicial)]]+Tabla1[[#This Row],[Prorrogas]]</f>
        <v>45592</v>
      </c>
      <c r="L657" s="2">
        <v>66640000</v>
      </c>
      <c r="M657" s="2">
        <v>7840000</v>
      </c>
      <c r="N657" s="2">
        <v>0</v>
      </c>
      <c r="O657" s="2">
        <f>Tabla1[[#This Row],[Adiciones]]+Tabla1[[#This Row],[Valor Secop]]</f>
        <v>66640000</v>
      </c>
      <c r="P657" s="7">
        <f ca="1">((TODAY()-Tabla1[[#This Row],[Fecha Inicio]])/(Tabla1[[#This Row],[Fecha Terminacion
(Final)]]-Tabla1[[#This Row],[Fecha Inicio]]))</f>
        <v>0.46692607003891051</v>
      </c>
      <c r="Q657" t="s">
        <v>150</v>
      </c>
      <c r="R657" t="s">
        <v>151</v>
      </c>
      <c r="S657" t="s">
        <v>28</v>
      </c>
      <c r="T657" t="s">
        <v>19</v>
      </c>
      <c r="U657" t="s">
        <v>3296</v>
      </c>
    </row>
    <row r="658" spans="1:21" x14ac:dyDescent="0.25">
      <c r="A658">
        <v>753</v>
      </c>
      <c r="B658" t="s">
        <v>3297</v>
      </c>
      <c r="C658" t="s">
        <v>3298</v>
      </c>
      <c r="D658" t="s">
        <v>3300</v>
      </c>
      <c r="E658" t="s">
        <v>17</v>
      </c>
      <c r="F658" t="s">
        <v>3299</v>
      </c>
      <c r="G658" s="1">
        <v>45335</v>
      </c>
      <c r="H658" s="1">
        <v>45337</v>
      </c>
      <c r="I658" s="1">
        <v>45594</v>
      </c>
      <c r="J658">
        <v>0</v>
      </c>
      <c r="K658" s="1">
        <f>Tabla1[[#This Row],[Fecha Terminacion
(Inicial)]]+Tabla1[[#This Row],[Prorrogas]]</f>
        <v>45594</v>
      </c>
      <c r="L658" s="2">
        <v>76160000</v>
      </c>
      <c r="M658" s="2">
        <v>8960000</v>
      </c>
      <c r="N658" s="2">
        <v>0</v>
      </c>
      <c r="O658" s="2">
        <f>Tabla1[[#This Row],[Adiciones]]+Tabla1[[#This Row],[Valor Secop]]</f>
        <v>76160000</v>
      </c>
      <c r="P658" s="7">
        <f ca="1">((TODAY()-Tabla1[[#This Row],[Fecha Inicio]])/(Tabla1[[#This Row],[Fecha Terminacion
(Final)]]-Tabla1[[#This Row],[Fecha Inicio]]))</f>
        <v>0.45914396887159531</v>
      </c>
      <c r="Q658" t="s">
        <v>150</v>
      </c>
      <c r="R658" t="s">
        <v>151</v>
      </c>
      <c r="S658" t="s">
        <v>18</v>
      </c>
      <c r="T658" t="s">
        <v>19</v>
      </c>
      <c r="U658" t="s">
        <v>3301</v>
      </c>
    </row>
    <row r="659" spans="1:21" x14ac:dyDescent="0.25">
      <c r="A659">
        <v>754</v>
      </c>
      <c r="B659" t="s">
        <v>3302</v>
      </c>
      <c r="C659" t="s">
        <v>3303</v>
      </c>
      <c r="D659" t="s">
        <v>3305</v>
      </c>
      <c r="E659" t="s">
        <v>17</v>
      </c>
      <c r="F659" t="s">
        <v>3304</v>
      </c>
      <c r="G659" s="1">
        <v>45335</v>
      </c>
      <c r="H659" s="1">
        <v>45336</v>
      </c>
      <c r="I659" s="1">
        <v>45609</v>
      </c>
      <c r="J659">
        <v>0</v>
      </c>
      <c r="K659" s="1">
        <f>Tabla1[[#This Row],[Fecha Terminacion
(Inicial)]]+Tabla1[[#This Row],[Prorrogas]]</f>
        <v>45609</v>
      </c>
      <c r="L659" s="2">
        <v>71423766</v>
      </c>
      <c r="M659" s="2">
        <v>7935974</v>
      </c>
      <c r="N659" s="2">
        <v>0</v>
      </c>
      <c r="O659" s="2">
        <f>Tabla1[[#This Row],[Adiciones]]+Tabla1[[#This Row],[Valor Secop]]</f>
        <v>71423766</v>
      </c>
      <c r="P659" s="7">
        <f ca="1">((TODAY()-Tabla1[[#This Row],[Fecha Inicio]])/(Tabla1[[#This Row],[Fecha Terminacion
(Final)]]-Tabla1[[#This Row],[Fecha Inicio]]))</f>
        <v>0.4358974358974359</v>
      </c>
      <c r="Q659" t="s">
        <v>269</v>
      </c>
      <c r="R659" t="s">
        <v>269</v>
      </c>
      <c r="S659" t="s">
        <v>28</v>
      </c>
      <c r="T659" t="s">
        <v>19</v>
      </c>
      <c r="U659" t="s">
        <v>3306</v>
      </c>
    </row>
    <row r="660" spans="1:21" x14ac:dyDescent="0.25">
      <c r="A660">
        <v>755</v>
      </c>
      <c r="B660" t="s">
        <v>3307</v>
      </c>
      <c r="C660" t="s">
        <v>3308</v>
      </c>
      <c r="D660" t="s">
        <v>3310</v>
      </c>
      <c r="E660" t="s">
        <v>139</v>
      </c>
      <c r="F660" t="s">
        <v>3309</v>
      </c>
      <c r="G660" s="1">
        <v>45341</v>
      </c>
      <c r="H660" s="1">
        <v>45342</v>
      </c>
      <c r="I660" s="1">
        <v>45569</v>
      </c>
      <c r="J660">
        <v>0</v>
      </c>
      <c r="K660" s="1">
        <f>Tabla1[[#This Row],[Fecha Terminacion
(Inicial)]]+Tabla1[[#This Row],[Prorrogas]]</f>
        <v>45569</v>
      </c>
      <c r="L660" s="2">
        <v>38665320</v>
      </c>
      <c r="M660" s="2">
        <v>5155376</v>
      </c>
      <c r="N660" s="2">
        <v>0</v>
      </c>
      <c r="O660" s="2">
        <f>Tabla1[[#This Row],[Adiciones]]+Tabla1[[#This Row],[Valor Secop]]</f>
        <v>38665320</v>
      </c>
      <c r="P660" s="7">
        <f ca="1">((TODAY()-Tabla1[[#This Row],[Fecha Inicio]])/(Tabla1[[#This Row],[Fecha Terminacion
(Final)]]-Tabla1[[#This Row],[Fecha Inicio]]))</f>
        <v>0.49779735682819382</v>
      </c>
      <c r="Q660" t="s">
        <v>448</v>
      </c>
      <c r="R660" t="s">
        <v>449</v>
      </c>
      <c r="S660" t="s">
        <v>28</v>
      </c>
      <c r="T660" t="s">
        <v>19</v>
      </c>
      <c r="U660" t="s">
        <v>3311</v>
      </c>
    </row>
    <row r="661" spans="1:21" x14ac:dyDescent="0.25">
      <c r="A661">
        <v>756</v>
      </c>
      <c r="B661" t="s">
        <v>3312</v>
      </c>
      <c r="C661" t="s">
        <v>3313</v>
      </c>
      <c r="D661" t="s">
        <v>3315</v>
      </c>
      <c r="E661" t="s">
        <v>17</v>
      </c>
      <c r="F661" t="s">
        <v>3314</v>
      </c>
      <c r="G661" s="1">
        <v>45345</v>
      </c>
      <c r="H661" s="1">
        <v>45348</v>
      </c>
      <c r="I661" s="1">
        <v>45605</v>
      </c>
      <c r="J661">
        <v>0</v>
      </c>
      <c r="K661" s="1">
        <f>Tabla1[[#This Row],[Fecha Terminacion
(Inicial)]]+Tabla1[[#This Row],[Prorrogas]]</f>
        <v>45605</v>
      </c>
      <c r="L661" s="2">
        <v>34850000</v>
      </c>
      <c r="M661" s="2">
        <v>4100000</v>
      </c>
      <c r="N661" s="2">
        <v>0</v>
      </c>
      <c r="O661" s="2">
        <f>Tabla1[[#This Row],[Adiciones]]+Tabla1[[#This Row],[Valor Secop]]</f>
        <v>34850000</v>
      </c>
      <c r="P661" s="7">
        <f ca="1">((TODAY()-Tabla1[[#This Row],[Fecha Inicio]])/(Tabla1[[#This Row],[Fecha Terminacion
(Final)]]-Tabla1[[#This Row],[Fecha Inicio]]))</f>
        <v>0.41634241245136189</v>
      </c>
      <c r="Q661" t="s">
        <v>448</v>
      </c>
      <c r="R661" t="s">
        <v>449</v>
      </c>
      <c r="S661" t="s">
        <v>18</v>
      </c>
      <c r="T661" t="s">
        <v>19</v>
      </c>
      <c r="U661" t="s">
        <v>3316</v>
      </c>
    </row>
    <row r="662" spans="1:21" x14ac:dyDescent="0.25">
      <c r="A662">
        <v>757</v>
      </c>
      <c r="B662" t="s">
        <v>3317</v>
      </c>
      <c r="C662" t="s">
        <v>3318</v>
      </c>
      <c r="D662" t="s">
        <v>3320</v>
      </c>
      <c r="E662" t="s">
        <v>17</v>
      </c>
      <c r="F662" t="s">
        <v>3319</v>
      </c>
      <c r="G662" s="1">
        <v>45335</v>
      </c>
      <c r="H662" s="1">
        <v>45336</v>
      </c>
      <c r="I662" s="1">
        <v>45609</v>
      </c>
      <c r="J662">
        <v>0</v>
      </c>
      <c r="K662" s="1">
        <f>Tabla1[[#This Row],[Fecha Terminacion
(Inicial)]]+Tabla1[[#This Row],[Prorrogas]]</f>
        <v>45609</v>
      </c>
      <c r="L662" s="2">
        <v>72000000</v>
      </c>
      <c r="M662" s="2">
        <v>8000000</v>
      </c>
      <c r="N662" s="2">
        <v>0</v>
      </c>
      <c r="O662" s="2">
        <f>Tabla1[[#This Row],[Adiciones]]+Tabla1[[#This Row],[Valor Secop]]</f>
        <v>72000000</v>
      </c>
      <c r="P662" s="7">
        <f ca="1">((TODAY()-Tabla1[[#This Row],[Fecha Inicio]])/(Tabla1[[#This Row],[Fecha Terminacion
(Final)]]-Tabla1[[#This Row],[Fecha Inicio]]))</f>
        <v>0.4358974358974359</v>
      </c>
      <c r="Q662" t="s">
        <v>851</v>
      </c>
      <c r="R662" t="s">
        <v>851</v>
      </c>
      <c r="S662" t="s">
        <v>18</v>
      </c>
      <c r="T662" t="s">
        <v>19</v>
      </c>
      <c r="U662" t="s">
        <v>3321</v>
      </c>
    </row>
    <row r="663" spans="1:21" x14ac:dyDescent="0.25">
      <c r="A663">
        <v>758</v>
      </c>
      <c r="B663" t="s">
        <v>3322</v>
      </c>
      <c r="C663" t="s">
        <v>3323</v>
      </c>
      <c r="D663" t="s">
        <v>3325</v>
      </c>
      <c r="E663" t="s">
        <v>17</v>
      </c>
      <c r="F663" t="s">
        <v>3324</v>
      </c>
      <c r="G663" s="1">
        <v>45336</v>
      </c>
      <c r="H663" s="1">
        <v>45337</v>
      </c>
      <c r="I663" s="1">
        <v>45579</v>
      </c>
      <c r="J663">
        <v>0</v>
      </c>
      <c r="K663" s="1">
        <f>Tabla1[[#This Row],[Fecha Terminacion
(Inicial)]]+Tabla1[[#This Row],[Prorrogas]]</f>
        <v>45579</v>
      </c>
      <c r="L663" s="2">
        <v>80800000</v>
      </c>
      <c r="M663" s="2">
        <v>10100000</v>
      </c>
      <c r="N663" s="2">
        <v>0</v>
      </c>
      <c r="O663" s="2">
        <f>Tabla1[[#This Row],[Adiciones]]+Tabla1[[#This Row],[Valor Secop]]</f>
        <v>80800000</v>
      </c>
      <c r="P663" s="7">
        <f ca="1">((TODAY()-Tabla1[[#This Row],[Fecha Inicio]])/(Tabla1[[#This Row],[Fecha Terminacion
(Final)]]-Tabla1[[#This Row],[Fecha Inicio]]))</f>
        <v>0.48760330578512395</v>
      </c>
      <c r="Q663" t="s">
        <v>448</v>
      </c>
      <c r="R663" t="s">
        <v>3326</v>
      </c>
      <c r="S663" t="s">
        <v>28</v>
      </c>
      <c r="T663" t="s">
        <v>19</v>
      </c>
      <c r="U663" t="s">
        <v>3327</v>
      </c>
    </row>
    <row r="664" spans="1:21" x14ac:dyDescent="0.25">
      <c r="A664">
        <v>759</v>
      </c>
      <c r="B664" t="s">
        <v>3328</v>
      </c>
      <c r="C664" t="s">
        <v>3329</v>
      </c>
      <c r="D664" t="s">
        <v>3331</v>
      </c>
      <c r="E664" t="s">
        <v>200</v>
      </c>
      <c r="F664" t="s">
        <v>3330</v>
      </c>
      <c r="G664" s="1">
        <v>45336</v>
      </c>
      <c r="H664" s="1">
        <v>45337</v>
      </c>
      <c r="I664" s="1">
        <v>45579</v>
      </c>
      <c r="J664">
        <v>0</v>
      </c>
      <c r="K664" s="1">
        <f>Tabla1[[#This Row],[Fecha Terminacion
(Inicial)]]+Tabla1[[#This Row],[Prorrogas]]</f>
        <v>45579</v>
      </c>
      <c r="L664" s="2">
        <v>41243016</v>
      </c>
      <c r="M664" s="2">
        <v>5155377</v>
      </c>
      <c r="N664" s="2">
        <v>0</v>
      </c>
      <c r="O664" s="2">
        <f>Tabla1[[#This Row],[Adiciones]]+Tabla1[[#This Row],[Valor Secop]]</f>
        <v>41243016</v>
      </c>
      <c r="P664" s="7">
        <f ca="1">((TODAY()-Tabla1[[#This Row],[Fecha Inicio]])/(Tabla1[[#This Row],[Fecha Terminacion
(Final)]]-Tabla1[[#This Row],[Fecha Inicio]]))</f>
        <v>0.48760330578512395</v>
      </c>
      <c r="Q664" t="s">
        <v>15</v>
      </c>
      <c r="R664" t="s">
        <v>524</v>
      </c>
      <c r="S664" t="s">
        <v>18</v>
      </c>
      <c r="T664" t="s">
        <v>19</v>
      </c>
      <c r="U664" t="s">
        <v>3332</v>
      </c>
    </row>
    <row r="665" spans="1:21" x14ac:dyDescent="0.25">
      <c r="A665">
        <v>760</v>
      </c>
      <c r="B665" t="s">
        <v>3333</v>
      </c>
      <c r="C665" t="s">
        <v>3334</v>
      </c>
      <c r="D665" t="s">
        <v>3336</v>
      </c>
      <c r="E665" t="s">
        <v>17</v>
      </c>
      <c r="F665" t="s">
        <v>3335</v>
      </c>
      <c r="G665" s="1">
        <v>45335</v>
      </c>
      <c r="H665" s="1">
        <v>45336</v>
      </c>
      <c r="I665" s="1">
        <v>45609</v>
      </c>
      <c r="J665">
        <v>0</v>
      </c>
      <c r="K665" s="1">
        <f>Tabla1[[#This Row],[Fecha Terminacion
(Inicial)]]+Tabla1[[#This Row],[Prorrogas]]</f>
        <v>45609</v>
      </c>
      <c r="L665" s="2">
        <v>91700984</v>
      </c>
      <c r="M665" s="2">
        <v>10188976</v>
      </c>
      <c r="N665" s="2">
        <v>0</v>
      </c>
      <c r="O665" s="2">
        <f>Tabla1[[#This Row],[Adiciones]]+Tabla1[[#This Row],[Valor Secop]]</f>
        <v>91700984</v>
      </c>
      <c r="P665" s="7">
        <f ca="1">((TODAY()-Tabla1[[#This Row],[Fecha Inicio]])/(Tabla1[[#This Row],[Fecha Terminacion
(Final)]]-Tabla1[[#This Row],[Fecha Inicio]]))</f>
        <v>0.4358974358974359</v>
      </c>
      <c r="Q665" t="s">
        <v>269</v>
      </c>
      <c r="R665" t="s">
        <v>269</v>
      </c>
      <c r="S665" t="s">
        <v>28</v>
      </c>
      <c r="T665" t="s">
        <v>19</v>
      </c>
      <c r="U665" t="s">
        <v>3337</v>
      </c>
    </row>
    <row r="666" spans="1:21" x14ac:dyDescent="0.25">
      <c r="A666">
        <v>762</v>
      </c>
      <c r="B666" t="s">
        <v>3338</v>
      </c>
      <c r="C666" t="s">
        <v>3339</v>
      </c>
      <c r="D666" t="s">
        <v>3341</v>
      </c>
      <c r="E666" t="s">
        <v>17</v>
      </c>
      <c r="F666" t="s">
        <v>3340</v>
      </c>
      <c r="G666" s="1">
        <v>45336</v>
      </c>
      <c r="H666" s="1">
        <v>45337</v>
      </c>
      <c r="I666" s="1">
        <v>45610</v>
      </c>
      <c r="J666">
        <v>0</v>
      </c>
      <c r="K666" s="1">
        <f>Tabla1[[#This Row],[Fecha Terminacion
(Inicial)]]+Tabla1[[#This Row],[Prorrogas]]</f>
        <v>45610</v>
      </c>
      <c r="L666" s="2">
        <v>114480000</v>
      </c>
      <c r="M666" s="2">
        <v>12720000</v>
      </c>
      <c r="N666" s="2">
        <v>0</v>
      </c>
      <c r="O666" s="2">
        <f>Tabla1[[#This Row],[Adiciones]]+Tabla1[[#This Row],[Valor Secop]]</f>
        <v>114480000</v>
      </c>
      <c r="P666" s="7">
        <f ca="1">((TODAY()-Tabla1[[#This Row],[Fecha Inicio]])/(Tabla1[[#This Row],[Fecha Terminacion
(Final)]]-Tabla1[[#This Row],[Fecha Inicio]]))</f>
        <v>0.43223443223443225</v>
      </c>
      <c r="Q666" t="s">
        <v>280</v>
      </c>
      <c r="R666" t="s">
        <v>280</v>
      </c>
      <c r="S666" t="s">
        <v>28</v>
      </c>
      <c r="T666" t="s">
        <v>19</v>
      </c>
      <c r="U666" t="s">
        <v>3342</v>
      </c>
    </row>
    <row r="667" spans="1:21" x14ac:dyDescent="0.25">
      <c r="A667">
        <v>763</v>
      </c>
      <c r="B667" t="s">
        <v>3343</v>
      </c>
      <c r="C667" t="s">
        <v>3344</v>
      </c>
      <c r="D667" t="s">
        <v>3346</v>
      </c>
      <c r="E667" t="s">
        <v>139</v>
      </c>
      <c r="F667" t="s">
        <v>3345</v>
      </c>
      <c r="G667" s="1">
        <v>45335</v>
      </c>
      <c r="H667" s="1">
        <v>45337</v>
      </c>
      <c r="I667" s="1">
        <v>45579</v>
      </c>
      <c r="J667">
        <v>0</v>
      </c>
      <c r="K667" s="1">
        <f>Tabla1[[#This Row],[Fecha Terminacion
(Inicial)]]+Tabla1[[#This Row],[Prorrogas]]</f>
        <v>45579</v>
      </c>
      <c r="L667" s="2">
        <v>71727032</v>
      </c>
      <c r="M667" s="2">
        <v>8965879</v>
      </c>
      <c r="N667" s="2">
        <v>0</v>
      </c>
      <c r="O667" s="2">
        <f>Tabla1[[#This Row],[Adiciones]]+Tabla1[[#This Row],[Valor Secop]]</f>
        <v>71727032</v>
      </c>
      <c r="P667" s="7">
        <f ca="1">((TODAY()-Tabla1[[#This Row],[Fecha Inicio]])/(Tabla1[[#This Row],[Fecha Terminacion
(Final)]]-Tabla1[[#This Row],[Fecha Inicio]]))</f>
        <v>0.48760330578512395</v>
      </c>
      <c r="Q667" t="s">
        <v>15</v>
      </c>
      <c r="R667" t="s">
        <v>15</v>
      </c>
      <c r="S667" t="s">
        <v>18</v>
      </c>
      <c r="T667" t="s">
        <v>19</v>
      </c>
      <c r="U667" t="s">
        <v>3347</v>
      </c>
    </row>
    <row r="668" spans="1:21" x14ac:dyDescent="0.25">
      <c r="A668">
        <v>764</v>
      </c>
      <c r="B668" t="s">
        <v>3348</v>
      </c>
      <c r="C668" t="s">
        <v>3349</v>
      </c>
      <c r="D668" t="s">
        <v>3351</v>
      </c>
      <c r="E668" t="s">
        <v>17</v>
      </c>
      <c r="F668" t="s">
        <v>3350</v>
      </c>
      <c r="G668" s="1">
        <v>45336</v>
      </c>
      <c r="H668" s="1">
        <v>45337</v>
      </c>
      <c r="I668" s="1">
        <v>45579</v>
      </c>
      <c r="J668">
        <v>0</v>
      </c>
      <c r="K668" s="1">
        <f>Tabla1[[#This Row],[Fecha Terminacion
(Inicial)]]+Tabla1[[#This Row],[Prorrogas]]</f>
        <v>45579</v>
      </c>
      <c r="L668" s="2">
        <v>41243016</v>
      </c>
      <c r="M668" s="2">
        <v>5155377</v>
      </c>
      <c r="N668" s="2">
        <v>0</v>
      </c>
      <c r="O668" s="2">
        <f>Tabla1[[#This Row],[Adiciones]]+Tabla1[[#This Row],[Valor Secop]]</f>
        <v>41243016</v>
      </c>
      <c r="P668" s="7">
        <f ca="1">((TODAY()-Tabla1[[#This Row],[Fecha Inicio]])/(Tabla1[[#This Row],[Fecha Terminacion
(Final)]]-Tabla1[[#This Row],[Fecha Inicio]]))</f>
        <v>0.48760330578512395</v>
      </c>
      <c r="Q668" t="s">
        <v>357</v>
      </c>
      <c r="R668" t="s">
        <v>616</v>
      </c>
      <c r="S668" t="s">
        <v>18</v>
      </c>
      <c r="T668" t="s">
        <v>19</v>
      </c>
      <c r="U668" t="s">
        <v>3352</v>
      </c>
    </row>
    <row r="669" spans="1:21" x14ac:dyDescent="0.25">
      <c r="A669">
        <v>765</v>
      </c>
      <c r="B669" t="s">
        <v>3353</v>
      </c>
      <c r="C669" t="s">
        <v>3354</v>
      </c>
      <c r="D669" t="s">
        <v>3356</v>
      </c>
      <c r="E669" t="s">
        <v>17</v>
      </c>
      <c r="F669" t="s">
        <v>3355</v>
      </c>
      <c r="G669" s="1">
        <v>45336</v>
      </c>
      <c r="H669" s="1">
        <v>45337</v>
      </c>
      <c r="I669" s="1">
        <v>45610</v>
      </c>
      <c r="J669">
        <v>0</v>
      </c>
      <c r="K669" s="1">
        <f>Tabla1[[#This Row],[Fecha Terminacion
(Inicial)]]+Tabla1[[#This Row],[Prorrogas]]</f>
        <v>45610</v>
      </c>
      <c r="L669" s="2">
        <v>90000000</v>
      </c>
      <c r="M669" s="2">
        <v>10000000</v>
      </c>
      <c r="N669" s="2">
        <v>0</v>
      </c>
      <c r="O669" s="2">
        <f>Tabla1[[#This Row],[Adiciones]]+Tabla1[[#This Row],[Valor Secop]]</f>
        <v>90000000</v>
      </c>
      <c r="P669" s="7">
        <f ca="1">((TODAY()-Tabla1[[#This Row],[Fecha Inicio]])/(Tabla1[[#This Row],[Fecha Terminacion
(Final)]]-Tabla1[[#This Row],[Fecha Inicio]]))</f>
        <v>0.43223443223443225</v>
      </c>
      <c r="Q669" t="s">
        <v>269</v>
      </c>
      <c r="R669" t="s">
        <v>269</v>
      </c>
      <c r="S669" t="s">
        <v>28</v>
      </c>
      <c r="T669" t="s">
        <v>19</v>
      </c>
      <c r="U669" t="s">
        <v>3357</v>
      </c>
    </row>
    <row r="670" spans="1:21" x14ac:dyDescent="0.25">
      <c r="A670">
        <v>767</v>
      </c>
      <c r="B670" t="s">
        <v>3358</v>
      </c>
      <c r="C670" t="s">
        <v>3359</v>
      </c>
      <c r="D670" t="s">
        <v>3361</v>
      </c>
      <c r="E670" t="s">
        <v>17</v>
      </c>
      <c r="F670" t="s">
        <v>3360</v>
      </c>
      <c r="G670" s="1">
        <v>45336</v>
      </c>
      <c r="H670" s="1">
        <v>45337</v>
      </c>
      <c r="I670" s="1">
        <v>45595</v>
      </c>
      <c r="J670">
        <v>0</v>
      </c>
      <c r="K670" s="1">
        <f>Tabla1[[#This Row],[Fecha Terminacion
(Inicial)]]+Tabla1[[#This Row],[Prorrogas]]</f>
        <v>45595</v>
      </c>
      <c r="L670" s="2">
        <v>28560000</v>
      </c>
      <c r="M670" s="2">
        <v>3360000</v>
      </c>
      <c r="N670" s="2">
        <v>0</v>
      </c>
      <c r="O670" s="2">
        <f>Tabla1[[#This Row],[Adiciones]]+Tabla1[[#This Row],[Valor Secop]]</f>
        <v>28560000</v>
      </c>
      <c r="P670" s="7">
        <f ca="1">((TODAY()-Tabla1[[#This Row],[Fecha Inicio]])/(Tabla1[[#This Row],[Fecha Terminacion
(Final)]]-Tabla1[[#This Row],[Fecha Inicio]]))</f>
        <v>0.4573643410852713</v>
      </c>
      <c r="Q670" t="s">
        <v>150</v>
      </c>
      <c r="R670" t="s">
        <v>151</v>
      </c>
      <c r="S670" t="s">
        <v>28</v>
      </c>
      <c r="T670" t="s">
        <v>19</v>
      </c>
      <c r="U670" t="s">
        <v>3362</v>
      </c>
    </row>
    <row r="671" spans="1:21" x14ac:dyDescent="0.25">
      <c r="A671">
        <v>768</v>
      </c>
      <c r="B671" t="s">
        <v>3363</v>
      </c>
      <c r="C671" t="s">
        <v>3364</v>
      </c>
      <c r="D671" t="s">
        <v>3366</v>
      </c>
      <c r="E671" t="s">
        <v>17</v>
      </c>
      <c r="F671" t="s">
        <v>3365</v>
      </c>
      <c r="G671" s="1">
        <v>45336</v>
      </c>
      <c r="H671" s="1">
        <v>45337</v>
      </c>
      <c r="I671" s="1">
        <v>45594</v>
      </c>
      <c r="J671">
        <v>0</v>
      </c>
      <c r="K671" s="1">
        <f>Tabla1[[#This Row],[Fecha Terminacion
(Inicial)]]+Tabla1[[#This Row],[Prorrogas]]</f>
        <v>45594</v>
      </c>
      <c r="L671" s="2">
        <v>61200000</v>
      </c>
      <c r="M671" s="2">
        <v>7200000</v>
      </c>
      <c r="N671" s="2">
        <v>0</v>
      </c>
      <c r="O671" s="2">
        <f>Tabla1[[#This Row],[Adiciones]]+Tabla1[[#This Row],[Valor Secop]]</f>
        <v>61200000</v>
      </c>
      <c r="P671" s="7">
        <f ca="1">((TODAY()-Tabla1[[#This Row],[Fecha Inicio]])/(Tabla1[[#This Row],[Fecha Terminacion
(Final)]]-Tabla1[[#This Row],[Fecha Inicio]]))</f>
        <v>0.45914396887159531</v>
      </c>
      <c r="Q671" t="s">
        <v>150</v>
      </c>
      <c r="R671" t="s">
        <v>151</v>
      </c>
      <c r="S671" t="s">
        <v>28</v>
      </c>
      <c r="T671" t="s">
        <v>19</v>
      </c>
      <c r="U671" t="s">
        <v>3367</v>
      </c>
    </row>
    <row r="672" spans="1:21" x14ac:dyDescent="0.25">
      <c r="A672">
        <v>769</v>
      </c>
      <c r="B672" t="s">
        <v>3368</v>
      </c>
      <c r="C672" t="s">
        <v>3369</v>
      </c>
      <c r="D672" t="s">
        <v>3371</v>
      </c>
      <c r="E672" t="s">
        <v>17</v>
      </c>
      <c r="F672" t="s">
        <v>3370</v>
      </c>
      <c r="G672" s="1">
        <v>45337</v>
      </c>
      <c r="H672" s="1">
        <v>45338</v>
      </c>
      <c r="I672" s="1">
        <v>45596</v>
      </c>
      <c r="J672">
        <v>0</v>
      </c>
      <c r="K672" s="1">
        <f>Tabla1[[#This Row],[Fecha Terminacion
(Inicial)]]+Tabla1[[#This Row],[Prorrogas]]</f>
        <v>45596</v>
      </c>
      <c r="L672" s="2">
        <v>76202500</v>
      </c>
      <c r="M672" s="2">
        <v>8965000</v>
      </c>
      <c r="N672" s="2">
        <v>0</v>
      </c>
      <c r="O672" s="2">
        <f>Tabla1[[#This Row],[Adiciones]]+Tabla1[[#This Row],[Valor Secop]]</f>
        <v>76202500</v>
      </c>
      <c r="P672" s="7">
        <f ca="1">((TODAY()-Tabla1[[#This Row],[Fecha Inicio]])/(Tabla1[[#This Row],[Fecha Terminacion
(Final)]]-Tabla1[[#This Row],[Fecha Inicio]]))</f>
        <v>0.45348837209302323</v>
      </c>
      <c r="Q672" t="s">
        <v>150</v>
      </c>
      <c r="R672" t="s">
        <v>151</v>
      </c>
      <c r="S672" t="s">
        <v>28</v>
      </c>
      <c r="T672" t="s">
        <v>19</v>
      </c>
      <c r="U672" t="s">
        <v>3372</v>
      </c>
    </row>
    <row r="673" spans="1:21" x14ac:dyDescent="0.25">
      <c r="A673">
        <v>770</v>
      </c>
      <c r="B673" t="s">
        <v>3373</v>
      </c>
      <c r="C673" t="s">
        <v>3374</v>
      </c>
      <c r="D673" t="s">
        <v>3376</v>
      </c>
      <c r="E673" t="s">
        <v>17</v>
      </c>
      <c r="F673" t="s">
        <v>3375</v>
      </c>
      <c r="G673" s="1">
        <v>45335</v>
      </c>
      <c r="H673" s="1">
        <v>45336</v>
      </c>
      <c r="I673" s="1">
        <v>45563</v>
      </c>
      <c r="J673">
        <v>0</v>
      </c>
      <c r="K673" s="1">
        <f>Tabla1[[#This Row],[Fecha Terminacion
(Inicial)]]+Tabla1[[#This Row],[Prorrogas]]</f>
        <v>45563</v>
      </c>
      <c r="L673" s="2">
        <v>60000000</v>
      </c>
      <c r="M673" s="2">
        <v>8000000</v>
      </c>
      <c r="N673" s="2">
        <v>0</v>
      </c>
      <c r="O673" s="2">
        <f>Tabla1[[#This Row],[Adiciones]]+Tabla1[[#This Row],[Valor Secop]]</f>
        <v>60000000</v>
      </c>
      <c r="P673" s="7">
        <f ca="1">((TODAY()-Tabla1[[#This Row],[Fecha Inicio]])/(Tabla1[[#This Row],[Fecha Terminacion
(Final)]]-Tabla1[[#This Row],[Fecha Inicio]]))</f>
        <v>0.52422907488986781</v>
      </c>
      <c r="Q673" t="s">
        <v>258</v>
      </c>
      <c r="R673" t="s">
        <v>258</v>
      </c>
      <c r="S673" t="s">
        <v>28</v>
      </c>
      <c r="T673" t="s">
        <v>19</v>
      </c>
      <c r="U673" t="s">
        <v>3377</v>
      </c>
    </row>
    <row r="674" spans="1:21" x14ac:dyDescent="0.25">
      <c r="A674">
        <v>771</v>
      </c>
      <c r="B674" t="s">
        <v>3378</v>
      </c>
      <c r="C674" t="s">
        <v>3379</v>
      </c>
      <c r="D674" t="s">
        <v>3381</v>
      </c>
      <c r="E674" t="s">
        <v>17</v>
      </c>
      <c r="F674" t="s">
        <v>3380</v>
      </c>
      <c r="G674" s="1">
        <v>45375</v>
      </c>
      <c r="H674" s="1">
        <v>45383</v>
      </c>
      <c r="I674" s="1">
        <v>45611</v>
      </c>
      <c r="J674">
        <v>0</v>
      </c>
      <c r="K674" s="1">
        <f>Tabla1[[#This Row],[Fecha Terminacion
(Inicial)]]+Tabla1[[#This Row],[Prorrogas]]</f>
        <v>45611</v>
      </c>
      <c r="L674" s="2">
        <v>71250000</v>
      </c>
      <c r="M674" s="2">
        <v>9500000</v>
      </c>
      <c r="N674" s="2">
        <v>0</v>
      </c>
      <c r="O674" s="2">
        <f>Tabla1[[#This Row],[Adiciones]]+Tabla1[[#This Row],[Valor Secop]]</f>
        <v>71250000</v>
      </c>
      <c r="P674" s="7">
        <f ca="1">((TODAY()-Tabla1[[#This Row],[Fecha Inicio]])/(Tabla1[[#This Row],[Fecha Terminacion
(Final)]]-Tabla1[[#This Row],[Fecha Inicio]]))</f>
        <v>0.31578947368421051</v>
      </c>
      <c r="Q674" t="s">
        <v>258</v>
      </c>
      <c r="R674" t="s">
        <v>258</v>
      </c>
      <c r="S674" t="s">
        <v>28</v>
      </c>
      <c r="T674" t="s">
        <v>19</v>
      </c>
      <c r="U674" t="s">
        <v>3382</v>
      </c>
    </row>
    <row r="675" spans="1:21" x14ac:dyDescent="0.25">
      <c r="A675">
        <v>772</v>
      </c>
      <c r="B675" t="s">
        <v>3383</v>
      </c>
      <c r="C675" t="s">
        <v>3384</v>
      </c>
      <c r="D675" t="s">
        <v>3386</v>
      </c>
      <c r="E675" t="s">
        <v>17</v>
      </c>
      <c r="F675" t="s">
        <v>3385</v>
      </c>
      <c r="G675" s="1">
        <v>45336</v>
      </c>
      <c r="H675" s="1">
        <v>45337</v>
      </c>
      <c r="I675" s="1">
        <v>45595</v>
      </c>
      <c r="J675">
        <v>0</v>
      </c>
      <c r="K675" s="1">
        <f>Tabla1[[#This Row],[Fecha Terminacion
(Inicial)]]+Tabla1[[#This Row],[Prorrogas]]</f>
        <v>45595</v>
      </c>
      <c r="L675" s="2">
        <v>114407110</v>
      </c>
      <c r="M675" s="2">
        <v>13459660</v>
      </c>
      <c r="N675" s="2">
        <v>0</v>
      </c>
      <c r="O675" s="2">
        <f>Tabla1[[#This Row],[Adiciones]]+Tabla1[[#This Row],[Valor Secop]]</f>
        <v>114407110</v>
      </c>
      <c r="P675" s="7">
        <f ca="1">((TODAY()-Tabla1[[#This Row],[Fecha Inicio]])/(Tabla1[[#This Row],[Fecha Terminacion
(Final)]]-Tabla1[[#This Row],[Fecha Inicio]]))</f>
        <v>0.4573643410852713</v>
      </c>
      <c r="Q675" t="s">
        <v>150</v>
      </c>
      <c r="R675" t="s">
        <v>151</v>
      </c>
      <c r="S675" t="s">
        <v>18</v>
      </c>
      <c r="T675" t="s">
        <v>19</v>
      </c>
      <c r="U675" t="s">
        <v>3387</v>
      </c>
    </row>
    <row r="676" spans="1:21" x14ac:dyDescent="0.25">
      <c r="A676">
        <v>774</v>
      </c>
      <c r="B676" t="s">
        <v>3388</v>
      </c>
      <c r="C676" t="s">
        <v>3389</v>
      </c>
      <c r="D676" t="s">
        <v>3391</v>
      </c>
      <c r="E676" t="s">
        <v>17</v>
      </c>
      <c r="F676" t="s">
        <v>3390</v>
      </c>
      <c r="G676" s="1">
        <v>45336</v>
      </c>
      <c r="H676" s="1">
        <v>45337</v>
      </c>
      <c r="I676" s="1">
        <v>45549</v>
      </c>
      <c r="J676">
        <v>0</v>
      </c>
      <c r="K676" s="1">
        <f>Tabla1[[#This Row],[Fecha Terminacion
(Inicial)]]+Tabla1[[#This Row],[Prorrogas]]</f>
        <v>45549</v>
      </c>
      <c r="L676" s="2">
        <v>49000000</v>
      </c>
      <c r="M676" s="2">
        <v>7000000</v>
      </c>
      <c r="N676" s="2">
        <v>0</v>
      </c>
      <c r="O676" s="2">
        <f>Tabla1[[#This Row],[Adiciones]]+Tabla1[[#This Row],[Valor Secop]]</f>
        <v>49000000</v>
      </c>
      <c r="P676" s="7">
        <f ca="1">((TODAY()-Tabla1[[#This Row],[Fecha Inicio]])/(Tabla1[[#This Row],[Fecha Terminacion
(Final)]]-Tabla1[[#This Row],[Fecha Inicio]]))</f>
        <v>0.55660377358490565</v>
      </c>
      <c r="Q676" t="s">
        <v>258</v>
      </c>
      <c r="R676" t="s">
        <v>258</v>
      </c>
      <c r="S676" t="s">
        <v>28</v>
      </c>
      <c r="T676" t="s">
        <v>19</v>
      </c>
      <c r="U676" t="s">
        <v>3392</v>
      </c>
    </row>
    <row r="677" spans="1:21" x14ac:dyDescent="0.25">
      <c r="A677">
        <v>775</v>
      </c>
      <c r="B677" t="s">
        <v>3393</v>
      </c>
      <c r="C677" t="s">
        <v>3394</v>
      </c>
      <c r="D677" t="s">
        <v>3396</v>
      </c>
      <c r="E677" t="s">
        <v>17</v>
      </c>
      <c r="F677" t="s">
        <v>3395</v>
      </c>
      <c r="G677" s="1">
        <v>45337</v>
      </c>
      <c r="H677" s="1">
        <v>45338</v>
      </c>
      <c r="I677" s="1">
        <v>45657</v>
      </c>
      <c r="J677">
        <v>0</v>
      </c>
      <c r="K677" s="1">
        <f>Tabla1[[#This Row],[Fecha Terminacion
(Inicial)]]+Tabla1[[#This Row],[Prorrogas]]</f>
        <v>45657</v>
      </c>
      <c r="L677" s="2">
        <v>207543267</v>
      </c>
      <c r="M677" s="2">
        <v>18421000</v>
      </c>
      <c r="N677" s="2">
        <v>0</v>
      </c>
      <c r="O677" s="2">
        <f>Tabla1[[#This Row],[Adiciones]]+Tabla1[[#This Row],[Valor Secop]]</f>
        <v>207543267</v>
      </c>
      <c r="P677" s="7">
        <f ca="1">((TODAY()-Tabla1[[#This Row],[Fecha Inicio]])/(Tabla1[[#This Row],[Fecha Terminacion
(Final)]]-Tabla1[[#This Row],[Fecha Inicio]]))</f>
        <v>0.36677115987460818</v>
      </c>
      <c r="Q677" t="s">
        <v>26</v>
      </c>
      <c r="R677" t="s">
        <v>26</v>
      </c>
      <c r="S677" t="s">
        <v>28</v>
      </c>
      <c r="T677" t="s">
        <v>19</v>
      </c>
      <c r="U677" t="s">
        <v>3397</v>
      </c>
    </row>
    <row r="678" spans="1:21" x14ac:dyDescent="0.25">
      <c r="A678">
        <v>776</v>
      </c>
      <c r="B678" t="s">
        <v>3398</v>
      </c>
      <c r="C678" t="s">
        <v>3399</v>
      </c>
      <c r="D678" t="s">
        <v>3401</v>
      </c>
      <c r="E678" t="s">
        <v>17</v>
      </c>
      <c r="F678" t="s">
        <v>3400</v>
      </c>
      <c r="G678" s="1">
        <v>45336</v>
      </c>
      <c r="H678" s="1">
        <v>45337</v>
      </c>
      <c r="I678" s="1">
        <v>45595</v>
      </c>
      <c r="J678">
        <v>0</v>
      </c>
      <c r="K678" s="1">
        <f>Tabla1[[#This Row],[Fecha Terminacion
(Inicial)]]+Tabla1[[#This Row],[Prorrogas]]</f>
        <v>45595</v>
      </c>
      <c r="L678" s="2">
        <v>52360000</v>
      </c>
      <c r="M678" s="2">
        <v>6160000</v>
      </c>
      <c r="N678" s="2">
        <v>0</v>
      </c>
      <c r="O678" s="2">
        <f>Tabla1[[#This Row],[Adiciones]]+Tabla1[[#This Row],[Valor Secop]]</f>
        <v>52360000</v>
      </c>
      <c r="P678" s="7">
        <f ca="1">((TODAY()-Tabla1[[#This Row],[Fecha Inicio]])/(Tabla1[[#This Row],[Fecha Terminacion
(Final)]]-Tabla1[[#This Row],[Fecha Inicio]]))</f>
        <v>0.4573643410852713</v>
      </c>
      <c r="Q678" t="s">
        <v>150</v>
      </c>
      <c r="R678" t="s">
        <v>151</v>
      </c>
      <c r="S678" t="s">
        <v>28</v>
      </c>
      <c r="T678" t="s">
        <v>19</v>
      </c>
      <c r="U678" t="s">
        <v>3402</v>
      </c>
    </row>
    <row r="679" spans="1:21" x14ac:dyDescent="0.25">
      <c r="A679">
        <v>777</v>
      </c>
      <c r="B679" t="s">
        <v>3403</v>
      </c>
      <c r="C679" t="s">
        <v>3404</v>
      </c>
      <c r="D679" t="s">
        <v>3406</v>
      </c>
      <c r="E679" t="s">
        <v>17</v>
      </c>
      <c r="F679" t="s">
        <v>3405</v>
      </c>
      <c r="G679" s="1">
        <v>45338</v>
      </c>
      <c r="H679" s="1">
        <v>45341</v>
      </c>
      <c r="I679" s="1">
        <v>45583</v>
      </c>
      <c r="J679">
        <v>0</v>
      </c>
      <c r="K679" s="1">
        <f>Tabla1[[#This Row],[Fecha Terminacion
(Inicial)]]+Tabla1[[#This Row],[Prorrogas]]</f>
        <v>45583</v>
      </c>
      <c r="L679" s="2">
        <v>64389936</v>
      </c>
      <c r="M679" s="2">
        <v>8048742</v>
      </c>
      <c r="N679" s="2">
        <v>0</v>
      </c>
      <c r="O679" s="2">
        <f>Tabla1[[#This Row],[Adiciones]]+Tabla1[[#This Row],[Valor Secop]]</f>
        <v>64389936</v>
      </c>
      <c r="P679" s="7">
        <f ca="1">((TODAY()-Tabla1[[#This Row],[Fecha Inicio]])/(Tabla1[[#This Row],[Fecha Terminacion
(Final)]]-Tabla1[[#This Row],[Fecha Inicio]]))</f>
        <v>0.47107438016528924</v>
      </c>
      <c r="Q679" t="s">
        <v>555</v>
      </c>
      <c r="R679" t="s">
        <v>555</v>
      </c>
      <c r="S679" t="s">
        <v>28</v>
      </c>
      <c r="T679" t="s">
        <v>19</v>
      </c>
      <c r="U679" t="s">
        <v>3407</v>
      </c>
    </row>
    <row r="680" spans="1:21" x14ac:dyDescent="0.25">
      <c r="A680">
        <v>778</v>
      </c>
      <c r="B680" t="s">
        <v>3408</v>
      </c>
      <c r="C680" t="s">
        <v>3409</v>
      </c>
      <c r="D680" t="s">
        <v>3411</v>
      </c>
      <c r="E680" t="s">
        <v>17</v>
      </c>
      <c r="F680" t="s">
        <v>3410</v>
      </c>
      <c r="G680" s="1">
        <v>45337</v>
      </c>
      <c r="H680" s="1">
        <v>45338</v>
      </c>
      <c r="I680" s="1">
        <v>45580</v>
      </c>
      <c r="J680">
        <v>0</v>
      </c>
      <c r="K680" s="1">
        <f>Tabla1[[#This Row],[Fecha Terminacion
(Inicial)]]+Tabla1[[#This Row],[Prorrogas]]</f>
        <v>45580</v>
      </c>
      <c r="L680" s="2">
        <v>53795264</v>
      </c>
      <c r="M680" s="2">
        <v>6724408</v>
      </c>
      <c r="N680" s="2">
        <v>0</v>
      </c>
      <c r="O680" s="2">
        <f>Tabla1[[#This Row],[Adiciones]]+Tabla1[[#This Row],[Valor Secop]]</f>
        <v>53795264</v>
      </c>
      <c r="P680" s="7">
        <f ca="1">((TODAY()-Tabla1[[#This Row],[Fecha Inicio]])/(Tabla1[[#This Row],[Fecha Terminacion
(Final)]]-Tabla1[[#This Row],[Fecha Inicio]]))</f>
        <v>0.48347107438016529</v>
      </c>
      <c r="Q680" t="s">
        <v>448</v>
      </c>
      <c r="R680" t="s">
        <v>449</v>
      </c>
      <c r="S680" t="s">
        <v>28</v>
      </c>
      <c r="T680" t="s">
        <v>19</v>
      </c>
      <c r="U680" t="s">
        <v>3412</v>
      </c>
    </row>
    <row r="681" spans="1:21" x14ac:dyDescent="0.25">
      <c r="A681">
        <v>779</v>
      </c>
      <c r="B681" t="s">
        <v>3413</v>
      </c>
      <c r="C681" t="s">
        <v>3414</v>
      </c>
      <c r="D681" t="s">
        <v>3416</v>
      </c>
      <c r="E681" t="s">
        <v>17</v>
      </c>
      <c r="F681" t="s">
        <v>3415</v>
      </c>
      <c r="G681" s="1">
        <v>45336</v>
      </c>
      <c r="H681" s="1">
        <v>45338</v>
      </c>
      <c r="I681" s="1">
        <v>45611</v>
      </c>
      <c r="J681">
        <v>0</v>
      </c>
      <c r="K681" s="1">
        <f>Tabla1[[#This Row],[Fecha Terminacion
(Inicial)]]+Tabla1[[#This Row],[Prorrogas]]</f>
        <v>45611</v>
      </c>
      <c r="L681" s="2">
        <v>60480000</v>
      </c>
      <c r="M681" s="2">
        <v>6720000</v>
      </c>
      <c r="N681" s="2">
        <v>0</v>
      </c>
      <c r="O681" s="2">
        <f>Tabla1[[#This Row],[Adiciones]]+Tabla1[[#This Row],[Valor Secop]]</f>
        <v>60480000</v>
      </c>
      <c r="P681" s="7">
        <f ca="1">((TODAY()-Tabla1[[#This Row],[Fecha Inicio]])/(Tabla1[[#This Row],[Fecha Terminacion
(Final)]]-Tabla1[[#This Row],[Fecha Inicio]]))</f>
        <v>0.42857142857142855</v>
      </c>
      <c r="Q681" t="s">
        <v>269</v>
      </c>
      <c r="R681" t="s">
        <v>269</v>
      </c>
      <c r="S681" t="s">
        <v>18</v>
      </c>
      <c r="T681" t="s">
        <v>19</v>
      </c>
      <c r="U681" t="s">
        <v>3417</v>
      </c>
    </row>
    <row r="682" spans="1:21" x14ac:dyDescent="0.25">
      <c r="A682">
        <v>780</v>
      </c>
      <c r="B682" t="s">
        <v>3418</v>
      </c>
      <c r="C682" t="s">
        <v>3419</v>
      </c>
      <c r="D682" t="s">
        <v>3421</v>
      </c>
      <c r="E682" t="s">
        <v>17</v>
      </c>
      <c r="F682" t="s">
        <v>3420</v>
      </c>
      <c r="G682" s="1">
        <v>45336</v>
      </c>
      <c r="H682" s="1">
        <v>45337</v>
      </c>
      <c r="I682" s="1">
        <v>45579</v>
      </c>
      <c r="J682">
        <v>0</v>
      </c>
      <c r="K682" s="1">
        <f>Tabla1[[#This Row],[Fecha Terminacion
(Inicial)]]+Tabla1[[#This Row],[Prorrogas]]</f>
        <v>45579</v>
      </c>
      <c r="L682" s="2">
        <v>101600000</v>
      </c>
      <c r="M682" s="2">
        <v>12700000</v>
      </c>
      <c r="N682" s="2">
        <v>0</v>
      </c>
      <c r="O682" s="2">
        <f>Tabla1[[#This Row],[Adiciones]]+Tabla1[[#This Row],[Valor Secop]]</f>
        <v>101600000</v>
      </c>
      <c r="P682" s="7">
        <f ca="1">((TODAY()-Tabla1[[#This Row],[Fecha Inicio]])/(Tabla1[[#This Row],[Fecha Terminacion
(Final)]]-Tabla1[[#This Row],[Fecha Inicio]]))</f>
        <v>0.48760330578512395</v>
      </c>
      <c r="Q682" t="s">
        <v>269</v>
      </c>
      <c r="R682" t="s">
        <v>320</v>
      </c>
      <c r="S682" t="s">
        <v>18</v>
      </c>
      <c r="T682" t="s">
        <v>19</v>
      </c>
      <c r="U682" t="s">
        <v>3422</v>
      </c>
    </row>
    <row r="683" spans="1:21" x14ac:dyDescent="0.25">
      <c r="A683">
        <v>781</v>
      </c>
      <c r="B683" t="s">
        <v>3423</v>
      </c>
      <c r="C683" t="s">
        <v>3424</v>
      </c>
      <c r="D683" t="s">
        <v>3426</v>
      </c>
      <c r="E683" t="s">
        <v>17</v>
      </c>
      <c r="F683" t="s">
        <v>3425</v>
      </c>
      <c r="G683" s="1">
        <v>45336</v>
      </c>
      <c r="H683" s="1">
        <v>45337</v>
      </c>
      <c r="I683" s="1">
        <v>45579</v>
      </c>
      <c r="J683">
        <v>0</v>
      </c>
      <c r="K683" s="1">
        <f>Tabla1[[#This Row],[Fecha Terminacion
(Inicial)]]+Tabla1[[#This Row],[Prorrogas]]</f>
        <v>45579</v>
      </c>
      <c r="L683" s="2">
        <v>86400000</v>
      </c>
      <c r="M683" s="2">
        <v>10800000</v>
      </c>
      <c r="N683" s="2">
        <v>0</v>
      </c>
      <c r="O683" s="2">
        <f>Tabla1[[#This Row],[Adiciones]]+Tabla1[[#This Row],[Valor Secop]]</f>
        <v>86400000</v>
      </c>
      <c r="P683" s="7">
        <f ca="1">((TODAY()-Tabla1[[#This Row],[Fecha Inicio]])/(Tabla1[[#This Row],[Fecha Terminacion
(Final)]]-Tabla1[[#This Row],[Fecha Inicio]]))</f>
        <v>0.48760330578512395</v>
      </c>
      <c r="Q683" t="s">
        <v>269</v>
      </c>
      <c r="R683" t="s">
        <v>320</v>
      </c>
      <c r="S683" t="s">
        <v>18</v>
      </c>
      <c r="T683" t="s">
        <v>19</v>
      </c>
      <c r="U683" t="s">
        <v>3427</v>
      </c>
    </row>
    <row r="684" spans="1:21" x14ac:dyDescent="0.25">
      <c r="A684">
        <v>782</v>
      </c>
      <c r="B684" t="s">
        <v>3428</v>
      </c>
      <c r="C684" t="s">
        <v>3429</v>
      </c>
      <c r="D684" t="s">
        <v>3431</v>
      </c>
      <c r="E684" t="s">
        <v>200</v>
      </c>
      <c r="F684" t="s">
        <v>3430</v>
      </c>
      <c r="G684" s="1">
        <v>45336</v>
      </c>
      <c r="H684" s="1">
        <v>45337</v>
      </c>
      <c r="I684" s="1">
        <v>45579</v>
      </c>
      <c r="J684">
        <v>0</v>
      </c>
      <c r="K684" s="1">
        <f>Tabla1[[#This Row],[Fecha Terminacion
(Inicial)]]+Tabla1[[#This Row],[Prorrogas]]</f>
        <v>45579</v>
      </c>
      <c r="L684" s="2">
        <v>64000000</v>
      </c>
      <c r="M684" s="2">
        <v>8000000</v>
      </c>
      <c r="N684" s="2">
        <v>0</v>
      </c>
      <c r="O684" s="2">
        <f>Tabla1[[#This Row],[Adiciones]]+Tabla1[[#This Row],[Valor Secop]]</f>
        <v>64000000</v>
      </c>
      <c r="P684" s="7">
        <f ca="1">((TODAY()-Tabla1[[#This Row],[Fecha Inicio]])/(Tabla1[[#This Row],[Fecha Terminacion
(Final)]]-Tabla1[[#This Row],[Fecha Inicio]]))</f>
        <v>0.48760330578512395</v>
      </c>
      <c r="Q684" t="s">
        <v>269</v>
      </c>
      <c r="R684" t="s">
        <v>320</v>
      </c>
      <c r="S684" t="s">
        <v>18</v>
      </c>
      <c r="T684" t="s">
        <v>19</v>
      </c>
      <c r="U684" t="s">
        <v>3432</v>
      </c>
    </row>
    <row r="685" spans="1:21" x14ac:dyDescent="0.25">
      <c r="A685">
        <v>783</v>
      </c>
      <c r="B685" t="s">
        <v>3433</v>
      </c>
      <c r="C685" t="s">
        <v>3434</v>
      </c>
      <c r="D685" t="s">
        <v>3436</v>
      </c>
      <c r="E685" t="s">
        <v>139</v>
      </c>
      <c r="F685" t="s">
        <v>3435</v>
      </c>
      <c r="G685" s="1">
        <v>45338</v>
      </c>
      <c r="H685" s="1">
        <v>45341</v>
      </c>
      <c r="I685" s="1">
        <v>45599</v>
      </c>
      <c r="J685">
        <v>0</v>
      </c>
      <c r="K685" s="1">
        <f>Tabla1[[#This Row],[Fecha Terminacion
(Inicial)]]+Tabla1[[#This Row],[Prorrogas]]</f>
        <v>45599</v>
      </c>
      <c r="L685" s="2">
        <v>47425920</v>
      </c>
      <c r="M685" s="2">
        <v>5579520</v>
      </c>
      <c r="N685" s="2">
        <v>0</v>
      </c>
      <c r="O685" s="2">
        <f>Tabla1[[#This Row],[Adiciones]]+Tabla1[[#This Row],[Valor Secop]]</f>
        <v>47425920</v>
      </c>
      <c r="P685" s="7">
        <f ca="1">((TODAY()-Tabla1[[#This Row],[Fecha Inicio]])/(Tabla1[[#This Row],[Fecha Terminacion
(Final)]]-Tabla1[[#This Row],[Fecha Inicio]]))</f>
        <v>0.44186046511627908</v>
      </c>
      <c r="Q685" t="s">
        <v>555</v>
      </c>
      <c r="R685" t="s">
        <v>555</v>
      </c>
      <c r="S685" t="s">
        <v>18</v>
      </c>
      <c r="T685" t="s">
        <v>19</v>
      </c>
      <c r="U685" t="s">
        <v>3437</v>
      </c>
    </row>
    <row r="686" spans="1:21" x14ac:dyDescent="0.25">
      <c r="A686">
        <v>784</v>
      </c>
      <c r="B686" t="s">
        <v>3438</v>
      </c>
      <c r="C686" t="s">
        <v>3439</v>
      </c>
      <c r="D686" t="s">
        <v>3441</v>
      </c>
      <c r="E686" t="s">
        <v>17</v>
      </c>
      <c r="F686" t="s">
        <v>3440</v>
      </c>
      <c r="G686" s="1">
        <v>45336</v>
      </c>
      <c r="H686" s="1">
        <v>45338</v>
      </c>
      <c r="I686" s="1">
        <v>45611</v>
      </c>
      <c r="J686">
        <v>0</v>
      </c>
      <c r="K686" s="1">
        <f>Tabla1[[#This Row],[Fecha Terminacion
(Inicial)]]+Tabla1[[#This Row],[Prorrogas]]</f>
        <v>45611</v>
      </c>
      <c r="L686" s="2">
        <v>75600000</v>
      </c>
      <c r="M686" s="2">
        <v>8400000</v>
      </c>
      <c r="N686" s="2">
        <v>0</v>
      </c>
      <c r="O686" s="2">
        <f>Tabla1[[#This Row],[Adiciones]]+Tabla1[[#This Row],[Valor Secop]]</f>
        <v>75600000</v>
      </c>
      <c r="P686" s="7">
        <f ca="1">((TODAY()-Tabla1[[#This Row],[Fecha Inicio]])/(Tabla1[[#This Row],[Fecha Terminacion
(Final)]]-Tabla1[[#This Row],[Fecha Inicio]]))</f>
        <v>0.42857142857142855</v>
      </c>
      <c r="Q686" t="s">
        <v>280</v>
      </c>
      <c r="R686" t="s">
        <v>280</v>
      </c>
      <c r="S686" t="s">
        <v>18</v>
      </c>
      <c r="T686" t="s">
        <v>19</v>
      </c>
      <c r="U686" t="s">
        <v>3442</v>
      </c>
    </row>
    <row r="687" spans="1:21" x14ac:dyDescent="0.25">
      <c r="A687">
        <v>785</v>
      </c>
      <c r="B687" t="s">
        <v>3443</v>
      </c>
      <c r="C687" t="s">
        <v>3444</v>
      </c>
      <c r="D687" t="s">
        <v>3446</v>
      </c>
      <c r="E687" t="s">
        <v>17</v>
      </c>
      <c r="F687" t="s">
        <v>3445</v>
      </c>
      <c r="G687" s="1">
        <v>45344</v>
      </c>
      <c r="H687" s="1">
        <v>45348</v>
      </c>
      <c r="I687" s="1">
        <v>45621</v>
      </c>
      <c r="J687">
        <v>0</v>
      </c>
      <c r="K687" s="1">
        <f>Tabla1[[#This Row],[Fecha Terminacion
(Inicial)]]+Tabla1[[#This Row],[Prorrogas]]</f>
        <v>45621</v>
      </c>
      <c r="L687" s="2">
        <v>126000000</v>
      </c>
      <c r="M687" s="2">
        <v>14000000</v>
      </c>
      <c r="N687" s="2">
        <v>0</v>
      </c>
      <c r="O687" s="2">
        <f>Tabla1[[#This Row],[Adiciones]]+Tabla1[[#This Row],[Valor Secop]]</f>
        <v>126000000</v>
      </c>
      <c r="P687" s="7">
        <f ca="1">((TODAY()-Tabla1[[#This Row],[Fecha Inicio]])/(Tabla1[[#This Row],[Fecha Terminacion
(Final)]]-Tabla1[[#This Row],[Fecha Inicio]]))</f>
        <v>0.39194139194139194</v>
      </c>
      <c r="Q687" t="s">
        <v>280</v>
      </c>
      <c r="R687" t="s">
        <v>280</v>
      </c>
      <c r="S687" t="s">
        <v>18</v>
      </c>
      <c r="T687" t="s">
        <v>19</v>
      </c>
      <c r="U687" t="s">
        <v>3447</v>
      </c>
    </row>
    <row r="688" spans="1:21" x14ac:dyDescent="0.25">
      <c r="A688">
        <v>786</v>
      </c>
      <c r="B688" t="s">
        <v>3448</v>
      </c>
      <c r="C688" t="s">
        <v>3449</v>
      </c>
      <c r="D688" t="s">
        <v>3451</v>
      </c>
      <c r="E688" t="s">
        <v>139</v>
      </c>
      <c r="F688" t="s">
        <v>3450</v>
      </c>
      <c r="G688" s="1">
        <v>45341</v>
      </c>
      <c r="H688" s="1">
        <v>45342</v>
      </c>
      <c r="I688" s="1">
        <v>45615</v>
      </c>
      <c r="J688">
        <v>0</v>
      </c>
      <c r="K688" s="1">
        <f>Tabla1[[#This Row],[Fecha Terminacion
(Inicial)]]+Tabla1[[#This Row],[Prorrogas]]</f>
        <v>45615</v>
      </c>
      <c r="L688" s="2">
        <v>81000000</v>
      </c>
      <c r="M688" s="2">
        <v>9000000</v>
      </c>
      <c r="N688" s="2">
        <v>0</v>
      </c>
      <c r="O688" s="2">
        <f>Tabla1[[#This Row],[Adiciones]]+Tabla1[[#This Row],[Valor Secop]]</f>
        <v>81000000</v>
      </c>
      <c r="P688" s="7">
        <f ca="1">((TODAY()-Tabla1[[#This Row],[Fecha Inicio]])/(Tabla1[[#This Row],[Fecha Terminacion
(Final)]]-Tabla1[[#This Row],[Fecha Inicio]]))</f>
        <v>0.41391941391941389</v>
      </c>
      <c r="Q688" t="s">
        <v>280</v>
      </c>
      <c r="R688" t="s">
        <v>280</v>
      </c>
      <c r="S688" t="s">
        <v>28</v>
      </c>
      <c r="T688" t="s">
        <v>19</v>
      </c>
      <c r="U688" t="s">
        <v>3452</v>
      </c>
    </row>
    <row r="689" spans="1:21" x14ac:dyDescent="0.25">
      <c r="A689">
        <v>787</v>
      </c>
      <c r="B689" t="s">
        <v>3453</v>
      </c>
      <c r="C689" t="s">
        <v>3454</v>
      </c>
      <c r="D689" t="s">
        <v>3456</v>
      </c>
      <c r="E689" t="s">
        <v>17</v>
      </c>
      <c r="F689" t="s">
        <v>3455</v>
      </c>
      <c r="G689" s="1">
        <v>45337</v>
      </c>
      <c r="H689" s="1">
        <v>45338</v>
      </c>
      <c r="I689" s="1">
        <v>45611</v>
      </c>
      <c r="J689">
        <v>0</v>
      </c>
      <c r="K689" s="1">
        <f>Tabla1[[#This Row],[Fecha Terminacion
(Inicial)]]+Tabla1[[#This Row],[Prorrogas]]</f>
        <v>45611</v>
      </c>
      <c r="L689" s="2">
        <v>90720000</v>
      </c>
      <c r="M689" s="2">
        <v>10080000</v>
      </c>
      <c r="N689" s="2">
        <v>0</v>
      </c>
      <c r="O689" s="2">
        <f>Tabla1[[#This Row],[Adiciones]]+Tabla1[[#This Row],[Valor Secop]]</f>
        <v>90720000</v>
      </c>
      <c r="P689" s="7">
        <f ca="1">((TODAY()-Tabla1[[#This Row],[Fecha Inicio]])/(Tabla1[[#This Row],[Fecha Terminacion
(Final)]]-Tabla1[[#This Row],[Fecha Inicio]]))</f>
        <v>0.42857142857142855</v>
      </c>
      <c r="Q689" t="s">
        <v>280</v>
      </c>
      <c r="R689" t="s">
        <v>280</v>
      </c>
      <c r="S689" t="s">
        <v>18</v>
      </c>
      <c r="T689" t="s">
        <v>19</v>
      </c>
      <c r="U689" t="s">
        <v>3457</v>
      </c>
    </row>
    <row r="690" spans="1:21" x14ac:dyDescent="0.25">
      <c r="A690">
        <v>788</v>
      </c>
      <c r="B690" t="s">
        <v>3458</v>
      </c>
      <c r="C690" t="s">
        <v>3459</v>
      </c>
      <c r="D690" t="s">
        <v>3461</v>
      </c>
      <c r="E690" t="s">
        <v>17</v>
      </c>
      <c r="F690" t="s">
        <v>3460</v>
      </c>
      <c r="G690" s="1">
        <v>45337</v>
      </c>
      <c r="H690" s="1">
        <v>45338</v>
      </c>
      <c r="I690" s="1">
        <v>45580</v>
      </c>
      <c r="J690">
        <v>0</v>
      </c>
      <c r="K690" s="1">
        <f>Tabla1[[#This Row],[Fecha Terminacion
(Inicial)]]+Tabla1[[#This Row],[Prorrogas]]</f>
        <v>45580</v>
      </c>
      <c r="L690" s="2">
        <v>39279072</v>
      </c>
      <c r="M690" s="2">
        <v>4909884</v>
      </c>
      <c r="N690" s="2">
        <v>0</v>
      </c>
      <c r="O690" s="2">
        <f>Tabla1[[#This Row],[Adiciones]]+Tabla1[[#This Row],[Valor Secop]]</f>
        <v>39279072</v>
      </c>
      <c r="P690" s="7">
        <f ca="1">((TODAY()-Tabla1[[#This Row],[Fecha Inicio]])/(Tabla1[[#This Row],[Fecha Terminacion
(Final)]]-Tabla1[[#This Row],[Fecha Inicio]]))</f>
        <v>0.48347107438016529</v>
      </c>
      <c r="Q690" t="s">
        <v>357</v>
      </c>
      <c r="R690" t="s">
        <v>983</v>
      </c>
      <c r="S690" t="s">
        <v>18</v>
      </c>
      <c r="T690" t="s">
        <v>19</v>
      </c>
      <c r="U690" t="s">
        <v>3462</v>
      </c>
    </row>
    <row r="691" spans="1:21" x14ac:dyDescent="0.25">
      <c r="A691">
        <v>789</v>
      </c>
      <c r="B691" t="s">
        <v>3463</v>
      </c>
      <c r="C691" t="s">
        <v>3464</v>
      </c>
      <c r="D691" t="s">
        <v>3466</v>
      </c>
      <c r="E691" t="s">
        <v>139</v>
      </c>
      <c r="F691" t="s">
        <v>3465</v>
      </c>
      <c r="G691" s="1">
        <v>45337</v>
      </c>
      <c r="H691" s="1">
        <v>45338</v>
      </c>
      <c r="I691" s="1">
        <v>45595</v>
      </c>
      <c r="J691">
        <v>0</v>
      </c>
      <c r="K691" s="1">
        <f>Tabla1[[#This Row],[Fecha Terminacion
(Inicial)]]+Tabla1[[#This Row],[Prorrogas]]</f>
        <v>45595</v>
      </c>
      <c r="L691" s="2">
        <v>91914265</v>
      </c>
      <c r="M691" s="2">
        <v>10813443</v>
      </c>
      <c r="N691" s="2">
        <v>0</v>
      </c>
      <c r="O691" s="2">
        <f>Tabla1[[#This Row],[Adiciones]]+Tabla1[[#This Row],[Valor Secop]]</f>
        <v>91914265</v>
      </c>
      <c r="P691" s="7">
        <f ca="1">((TODAY()-Tabla1[[#This Row],[Fecha Inicio]])/(Tabla1[[#This Row],[Fecha Terminacion
(Final)]]-Tabla1[[#This Row],[Fecha Inicio]]))</f>
        <v>0.45525291828793774</v>
      </c>
      <c r="Q691" t="s">
        <v>26</v>
      </c>
      <c r="R691" t="s">
        <v>27</v>
      </c>
      <c r="S691" t="s">
        <v>18</v>
      </c>
      <c r="T691" t="s">
        <v>19</v>
      </c>
      <c r="U691" t="s">
        <v>3467</v>
      </c>
    </row>
    <row r="692" spans="1:21" x14ac:dyDescent="0.25">
      <c r="A692">
        <v>790</v>
      </c>
      <c r="B692" t="s">
        <v>3468</v>
      </c>
      <c r="C692" t="s">
        <v>3469</v>
      </c>
      <c r="D692" t="s">
        <v>3471</v>
      </c>
      <c r="E692" t="s">
        <v>139</v>
      </c>
      <c r="F692" t="s">
        <v>3470</v>
      </c>
      <c r="G692" s="1">
        <v>45359</v>
      </c>
      <c r="H692" s="1">
        <v>45360</v>
      </c>
      <c r="I692" s="1">
        <v>45634</v>
      </c>
      <c r="J692">
        <v>0</v>
      </c>
      <c r="K692" s="1">
        <f>Tabla1[[#This Row],[Fecha Terminacion
(Inicial)]]+Tabla1[[#This Row],[Prorrogas]]</f>
        <v>45634</v>
      </c>
      <c r="L692" s="2">
        <v>55111887</v>
      </c>
      <c r="M692" s="2">
        <v>6123543</v>
      </c>
      <c r="N692" s="2">
        <v>0</v>
      </c>
      <c r="O692" s="2">
        <f>Tabla1[[#This Row],[Adiciones]]+Tabla1[[#This Row],[Valor Secop]]</f>
        <v>55111887</v>
      </c>
      <c r="P692" s="7">
        <f ca="1">((TODAY()-Tabla1[[#This Row],[Fecha Inicio]])/(Tabla1[[#This Row],[Fecha Terminacion
(Final)]]-Tabla1[[#This Row],[Fecha Inicio]]))</f>
        <v>0.34671532846715331</v>
      </c>
      <c r="Q692" t="s">
        <v>26</v>
      </c>
      <c r="R692" t="s">
        <v>477</v>
      </c>
      <c r="S692" t="s">
        <v>28</v>
      </c>
      <c r="T692" t="s">
        <v>19</v>
      </c>
      <c r="U692" t="s">
        <v>3472</v>
      </c>
    </row>
    <row r="693" spans="1:21" x14ac:dyDescent="0.25">
      <c r="A693">
        <v>791</v>
      </c>
      <c r="B693" t="s">
        <v>3473</v>
      </c>
      <c r="C693" t="s">
        <v>3474</v>
      </c>
      <c r="D693" t="s">
        <v>3476</v>
      </c>
      <c r="E693" t="s">
        <v>17</v>
      </c>
      <c r="F693" t="s">
        <v>3475</v>
      </c>
      <c r="G693" s="1">
        <v>45336</v>
      </c>
      <c r="H693" s="1">
        <v>45337</v>
      </c>
      <c r="I693" s="1">
        <v>45610</v>
      </c>
      <c r="J693">
        <v>0</v>
      </c>
      <c r="K693" s="1">
        <f>Tabla1[[#This Row],[Fecha Terminacion
(Inicial)]]+Tabla1[[#This Row],[Prorrogas]]</f>
        <v>45610</v>
      </c>
      <c r="L693" s="2">
        <v>67680000</v>
      </c>
      <c r="M693" s="2">
        <v>7520000</v>
      </c>
      <c r="N693" s="2">
        <v>0</v>
      </c>
      <c r="O693" s="2">
        <f>Tabla1[[#This Row],[Adiciones]]+Tabla1[[#This Row],[Valor Secop]]</f>
        <v>67680000</v>
      </c>
      <c r="P693" s="7">
        <f ca="1">((TODAY()-Tabla1[[#This Row],[Fecha Inicio]])/(Tabla1[[#This Row],[Fecha Terminacion
(Final)]]-Tabla1[[#This Row],[Fecha Inicio]]))</f>
        <v>0.43223443223443225</v>
      </c>
      <c r="Q693" t="s">
        <v>26</v>
      </c>
      <c r="R693" t="s">
        <v>477</v>
      </c>
      <c r="S693" t="s">
        <v>18</v>
      </c>
      <c r="T693" t="s">
        <v>19</v>
      </c>
      <c r="U693" t="s">
        <v>3477</v>
      </c>
    </row>
    <row r="694" spans="1:21" x14ac:dyDescent="0.25">
      <c r="A694">
        <v>792</v>
      </c>
      <c r="B694" t="s">
        <v>3478</v>
      </c>
      <c r="C694" t="s">
        <v>3479</v>
      </c>
      <c r="D694" t="s">
        <v>3481</v>
      </c>
      <c r="E694" t="s">
        <v>17</v>
      </c>
      <c r="F694" t="s">
        <v>3480</v>
      </c>
      <c r="G694" s="1">
        <v>45344</v>
      </c>
      <c r="H694" s="1">
        <v>45346</v>
      </c>
      <c r="I694" s="1">
        <v>45527</v>
      </c>
      <c r="J694">
        <v>0</v>
      </c>
      <c r="K694" s="1">
        <f>Tabla1[[#This Row],[Fecha Terminacion
(Inicial)]]+Tabla1[[#This Row],[Prorrogas]]</f>
        <v>45527</v>
      </c>
      <c r="L694" s="2">
        <v>54000000</v>
      </c>
      <c r="M694" s="2">
        <v>9000000</v>
      </c>
      <c r="N694" s="2">
        <v>0</v>
      </c>
      <c r="O694" s="2">
        <f>Tabla1[[#This Row],[Adiciones]]+Tabla1[[#This Row],[Valor Secop]]</f>
        <v>54000000</v>
      </c>
      <c r="P694" s="7">
        <f ca="1">((TODAY()-Tabla1[[#This Row],[Fecha Inicio]])/(Tabla1[[#This Row],[Fecha Terminacion
(Final)]]-Tabla1[[#This Row],[Fecha Inicio]]))</f>
        <v>0.60220994475138123</v>
      </c>
      <c r="Q694" t="s">
        <v>269</v>
      </c>
      <c r="R694" t="s">
        <v>320</v>
      </c>
      <c r="S694" t="s">
        <v>18</v>
      </c>
      <c r="T694" t="s">
        <v>19</v>
      </c>
      <c r="U694" t="s">
        <v>3482</v>
      </c>
    </row>
    <row r="695" spans="1:21" x14ac:dyDescent="0.25">
      <c r="A695">
        <v>793</v>
      </c>
      <c r="B695" t="s">
        <v>3483</v>
      </c>
      <c r="C695" t="s">
        <v>3484</v>
      </c>
      <c r="D695" t="s">
        <v>3486</v>
      </c>
      <c r="E695" t="s">
        <v>17</v>
      </c>
      <c r="F695" t="s">
        <v>3485</v>
      </c>
      <c r="G695" s="1">
        <v>45339</v>
      </c>
      <c r="H695" s="1">
        <v>45342</v>
      </c>
      <c r="I695" s="1">
        <v>45585</v>
      </c>
      <c r="J695">
        <v>0</v>
      </c>
      <c r="K695" s="1">
        <f>Tabla1[[#This Row],[Fecha Terminacion
(Inicial)]]+Tabla1[[#This Row],[Prorrogas]]</f>
        <v>45585</v>
      </c>
      <c r="L695" s="2">
        <v>101600000</v>
      </c>
      <c r="M695" s="2">
        <v>12700000</v>
      </c>
      <c r="N695" s="2">
        <v>0</v>
      </c>
      <c r="O695" s="2">
        <f>Tabla1[[#This Row],[Adiciones]]+Tabla1[[#This Row],[Valor Secop]]</f>
        <v>101600000</v>
      </c>
      <c r="P695" s="7">
        <f ca="1">((TODAY()-Tabla1[[#This Row],[Fecha Inicio]])/(Tabla1[[#This Row],[Fecha Terminacion
(Final)]]-Tabla1[[#This Row],[Fecha Inicio]]))</f>
        <v>0.46502057613168724</v>
      </c>
      <c r="Q695" t="s">
        <v>269</v>
      </c>
      <c r="R695" t="s">
        <v>320</v>
      </c>
      <c r="S695" t="s">
        <v>28</v>
      </c>
      <c r="T695" t="s">
        <v>19</v>
      </c>
      <c r="U695" t="s">
        <v>3487</v>
      </c>
    </row>
    <row r="696" spans="1:21" x14ac:dyDescent="0.25">
      <c r="A696">
        <v>794</v>
      </c>
      <c r="B696" t="s">
        <v>3488</v>
      </c>
      <c r="C696" t="s">
        <v>3489</v>
      </c>
      <c r="D696" t="s">
        <v>3491</v>
      </c>
      <c r="E696" t="s">
        <v>17</v>
      </c>
      <c r="F696" t="s">
        <v>3490</v>
      </c>
      <c r="G696" s="1">
        <v>45337</v>
      </c>
      <c r="H696" s="1">
        <v>45342</v>
      </c>
      <c r="I696" s="1">
        <v>45584</v>
      </c>
      <c r="J696">
        <v>0</v>
      </c>
      <c r="K696" s="1">
        <f>Tabla1[[#This Row],[Fecha Terminacion
(Inicial)]]+Tabla1[[#This Row],[Prorrogas]]</f>
        <v>45584</v>
      </c>
      <c r="L696" s="2">
        <v>86400000</v>
      </c>
      <c r="M696" s="2">
        <v>10800000</v>
      </c>
      <c r="N696" s="2">
        <v>0</v>
      </c>
      <c r="O696" s="2">
        <f>Tabla1[[#This Row],[Adiciones]]+Tabla1[[#This Row],[Valor Secop]]</f>
        <v>86400000</v>
      </c>
      <c r="P696" s="7">
        <f ca="1">((TODAY()-Tabla1[[#This Row],[Fecha Inicio]])/(Tabla1[[#This Row],[Fecha Terminacion
(Final)]]-Tabla1[[#This Row],[Fecha Inicio]]))</f>
        <v>0.46694214876033058</v>
      </c>
      <c r="Q696" t="s">
        <v>269</v>
      </c>
      <c r="R696" t="s">
        <v>320</v>
      </c>
      <c r="S696" t="s">
        <v>28</v>
      </c>
      <c r="T696" t="s">
        <v>19</v>
      </c>
      <c r="U696" t="s">
        <v>3492</v>
      </c>
    </row>
    <row r="697" spans="1:21" x14ac:dyDescent="0.25">
      <c r="A697">
        <v>795</v>
      </c>
      <c r="B697" t="s">
        <v>3493</v>
      </c>
      <c r="C697" t="s">
        <v>3494</v>
      </c>
      <c r="D697" t="s">
        <v>3496</v>
      </c>
      <c r="E697" t="s">
        <v>17</v>
      </c>
      <c r="F697" t="s">
        <v>3495</v>
      </c>
      <c r="G697" s="1">
        <v>45337</v>
      </c>
      <c r="H697" s="1">
        <v>45342</v>
      </c>
      <c r="I697" s="1">
        <v>45585</v>
      </c>
      <c r="J697">
        <v>0</v>
      </c>
      <c r="K697" s="1">
        <f>Tabla1[[#This Row],[Fecha Terminacion
(Inicial)]]+Tabla1[[#This Row],[Prorrogas]]</f>
        <v>45585</v>
      </c>
      <c r="L697" s="2">
        <v>31360000</v>
      </c>
      <c r="M697" s="2">
        <v>3920000</v>
      </c>
      <c r="N697" s="2">
        <v>0</v>
      </c>
      <c r="O697" s="2">
        <f>Tabla1[[#This Row],[Adiciones]]+Tabla1[[#This Row],[Valor Secop]]</f>
        <v>31360000</v>
      </c>
      <c r="P697" s="7">
        <f ca="1">((TODAY()-Tabla1[[#This Row],[Fecha Inicio]])/(Tabla1[[#This Row],[Fecha Terminacion
(Final)]]-Tabla1[[#This Row],[Fecha Inicio]]))</f>
        <v>0.46502057613168724</v>
      </c>
      <c r="Q697" t="s">
        <v>269</v>
      </c>
      <c r="R697" t="s">
        <v>320</v>
      </c>
      <c r="S697" t="s">
        <v>28</v>
      </c>
      <c r="T697" t="s">
        <v>19</v>
      </c>
      <c r="U697" t="s">
        <v>3497</v>
      </c>
    </row>
    <row r="698" spans="1:21" x14ac:dyDescent="0.25">
      <c r="A698">
        <v>796</v>
      </c>
      <c r="B698" t="s">
        <v>3498</v>
      </c>
      <c r="C698" t="s">
        <v>3499</v>
      </c>
      <c r="D698" t="s">
        <v>3501</v>
      </c>
      <c r="E698" t="s">
        <v>17</v>
      </c>
      <c r="F698" t="s">
        <v>3500</v>
      </c>
      <c r="G698" s="1">
        <v>45338</v>
      </c>
      <c r="H698" s="1">
        <v>45341</v>
      </c>
      <c r="I698" s="1">
        <v>45583</v>
      </c>
      <c r="J698">
        <v>0</v>
      </c>
      <c r="K698" s="1">
        <f>Tabla1[[#This Row],[Fecha Terminacion
(Inicial)]]+Tabla1[[#This Row],[Prorrogas]]</f>
        <v>45583</v>
      </c>
      <c r="L698" s="2">
        <v>41348840</v>
      </c>
      <c r="M698" s="2">
        <v>5168605</v>
      </c>
      <c r="N698" s="2">
        <v>0</v>
      </c>
      <c r="O698" s="2">
        <f>Tabla1[[#This Row],[Adiciones]]+Tabla1[[#This Row],[Valor Secop]]</f>
        <v>41348840</v>
      </c>
      <c r="P698" s="7">
        <f ca="1">((TODAY()-Tabla1[[#This Row],[Fecha Inicio]])/(Tabla1[[#This Row],[Fecha Terminacion
(Final)]]-Tabla1[[#This Row],[Fecha Inicio]]))</f>
        <v>0.47107438016528924</v>
      </c>
      <c r="Q698" t="s">
        <v>555</v>
      </c>
      <c r="R698" t="s">
        <v>555</v>
      </c>
      <c r="S698" t="s">
        <v>18</v>
      </c>
      <c r="T698" t="s">
        <v>19</v>
      </c>
      <c r="U698" t="s">
        <v>3502</v>
      </c>
    </row>
    <row r="699" spans="1:21" x14ac:dyDescent="0.25">
      <c r="A699">
        <v>797</v>
      </c>
      <c r="B699" t="s">
        <v>3503</v>
      </c>
      <c r="C699" t="s">
        <v>3504</v>
      </c>
      <c r="D699" t="s">
        <v>3506</v>
      </c>
      <c r="E699" t="s">
        <v>17</v>
      </c>
      <c r="F699" t="s">
        <v>3505</v>
      </c>
      <c r="G699" s="1">
        <v>45341</v>
      </c>
      <c r="H699" s="1">
        <v>45342</v>
      </c>
      <c r="I699" s="1">
        <v>45584</v>
      </c>
      <c r="J699">
        <v>0</v>
      </c>
      <c r="K699" s="1">
        <f>Tabla1[[#This Row],[Fecha Terminacion
(Inicial)]]+Tabla1[[#This Row],[Prorrogas]]</f>
        <v>45584</v>
      </c>
      <c r="L699" s="2">
        <v>101600000</v>
      </c>
      <c r="M699" s="2">
        <v>12700000</v>
      </c>
      <c r="N699" s="2">
        <v>0</v>
      </c>
      <c r="O699" s="2">
        <f>Tabla1[[#This Row],[Adiciones]]+Tabla1[[#This Row],[Valor Secop]]</f>
        <v>101600000</v>
      </c>
      <c r="P699" s="7">
        <f ca="1">((TODAY()-Tabla1[[#This Row],[Fecha Inicio]])/(Tabla1[[#This Row],[Fecha Terminacion
(Final)]]-Tabla1[[#This Row],[Fecha Inicio]]))</f>
        <v>0.46694214876033058</v>
      </c>
      <c r="Q699" t="s">
        <v>269</v>
      </c>
      <c r="R699" t="s">
        <v>320</v>
      </c>
      <c r="S699" t="s">
        <v>28</v>
      </c>
      <c r="T699" t="s">
        <v>19</v>
      </c>
      <c r="U699" t="s">
        <v>3507</v>
      </c>
    </row>
    <row r="700" spans="1:21" x14ac:dyDescent="0.25">
      <c r="A700">
        <v>798</v>
      </c>
      <c r="B700" t="s">
        <v>3508</v>
      </c>
      <c r="C700" t="s">
        <v>3509</v>
      </c>
      <c r="D700" t="s">
        <v>3511</v>
      </c>
      <c r="E700" t="s">
        <v>17</v>
      </c>
      <c r="F700" t="s">
        <v>3510</v>
      </c>
      <c r="G700" s="1">
        <v>45341</v>
      </c>
      <c r="H700" s="1">
        <v>45342</v>
      </c>
      <c r="I700" s="1">
        <v>45585</v>
      </c>
      <c r="J700">
        <v>0</v>
      </c>
      <c r="K700" s="1">
        <f>Tabla1[[#This Row],[Fecha Terminacion
(Inicial)]]+Tabla1[[#This Row],[Prorrogas]]</f>
        <v>45585</v>
      </c>
      <c r="L700" s="2">
        <v>35884800</v>
      </c>
      <c r="M700" s="2">
        <v>4485600</v>
      </c>
      <c r="N700" s="2">
        <v>0</v>
      </c>
      <c r="O700" s="2">
        <f>Tabla1[[#This Row],[Adiciones]]+Tabla1[[#This Row],[Valor Secop]]</f>
        <v>35884800</v>
      </c>
      <c r="P700" s="7">
        <f ca="1">((TODAY()-Tabla1[[#This Row],[Fecha Inicio]])/(Tabla1[[#This Row],[Fecha Terminacion
(Final)]]-Tabla1[[#This Row],[Fecha Inicio]]))</f>
        <v>0.46502057613168724</v>
      </c>
      <c r="Q700" t="s">
        <v>269</v>
      </c>
      <c r="R700" t="s">
        <v>320</v>
      </c>
      <c r="S700" t="s">
        <v>18</v>
      </c>
      <c r="T700" t="s">
        <v>19</v>
      </c>
      <c r="U700" t="s">
        <v>3512</v>
      </c>
    </row>
    <row r="701" spans="1:21" x14ac:dyDescent="0.25">
      <c r="A701">
        <v>800</v>
      </c>
      <c r="B701" t="s">
        <v>3513</v>
      </c>
      <c r="C701" t="s">
        <v>3514</v>
      </c>
      <c r="D701" t="s">
        <v>3516</v>
      </c>
      <c r="E701" t="s">
        <v>17</v>
      </c>
      <c r="F701" t="s">
        <v>3515</v>
      </c>
      <c r="G701" s="1">
        <v>45343</v>
      </c>
      <c r="H701" s="1">
        <v>45348</v>
      </c>
      <c r="I701" s="1">
        <v>45590</v>
      </c>
      <c r="J701">
        <v>0</v>
      </c>
      <c r="K701" s="1">
        <f>Tabla1[[#This Row],[Fecha Terminacion
(Inicial)]]+Tabla1[[#This Row],[Prorrogas]]</f>
        <v>45590</v>
      </c>
      <c r="L701" s="2">
        <v>28800000</v>
      </c>
      <c r="M701" s="2">
        <v>3600000</v>
      </c>
      <c r="N701" s="2">
        <v>0</v>
      </c>
      <c r="O701" s="2">
        <f>Tabla1[[#This Row],[Adiciones]]+Tabla1[[#This Row],[Valor Secop]]</f>
        <v>28800000</v>
      </c>
      <c r="P701" s="7">
        <f ca="1">((TODAY()-Tabla1[[#This Row],[Fecha Inicio]])/(Tabla1[[#This Row],[Fecha Terminacion
(Final)]]-Tabla1[[#This Row],[Fecha Inicio]]))</f>
        <v>0.44214876033057854</v>
      </c>
      <c r="Q701" t="s">
        <v>269</v>
      </c>
      <c r="R701" t="s">
        <v>320</v>
      </c>
      <c r="S701" t="s">
        <v>18</v>
      </c>
      <c r="T701" t="s">
        <v>19</v>
      </c>
      <c r="U701" t="s">
        <v>3517</v>
      </c>
    </row>
    <row r="702" spans="1:21" x14ac:dyDescent="0.25">
      <c r="A702">
        <v>801</v>
      </c>
      <c r="B702" t="s">
        <v>3518</v>
      </c>
      <c r="C702" t="s">
        <v>3519</v>
      </c>
      <c r="D702" t="s">
        <v>3521</v>
      </c>
      <c r="E702" t="s">
        <v>17</v>
      </c>
      <c r="F702" t="s">
        <v>3520</v>
      </c>
      <c r="G702" s="1">
        <v>45337</v>
      </c>
      <c r="H702" s="1">
        <v>45338</v>
      </c>
      <c r="I702" s="1">
        <v>45611</v>
      </c>
      <c r="J702">
        <v>0</v>
      </c>
      <c r="K702" s="1">
        <f>Tabla1[[#This Row],[Fecha Terminacion
(Inicial)]]+Tabla1[[#This Row],[Prorrogas]]</f>
        <v>45611</v>
      </c>
      <c r="L702" s="2">
        <v>80100000</v>
      </c>
      <c r="M702" s="2">
        <v>8900000</v>
      </c>
      <c r="N702" s="2">
        <v>0</v>
      </c>
      <c r="O702" s="2">
        <f>Tabla1[[#This Row],[Adiciones]]+Tabla1[[#This Row],[Valor Secop]]</f>
        <v>80100000</v>
      </c>
      <c r="P702" s="7">
        <f ca="1">((TODAY()-Tabla1[[#This Row],[Fecha Inicio]])/(Tabla1[[#This Row],[Fecha Terminacion
(Final)]]-Tabla1[[#This Row],[Fecha Inicio]]))</f>
        <v>0.42857142857142855</v>
      </c>
      <c r="Q702" t="s">
        <v>280</v>
      </c>
      <c r="R702" t="s">
        <v>280</v>
      </c>
      <c r="S702" t="s">
        <v>18</v>
      </c>
      <c r="T702" t="s">
        <v>19</v>
      </c>
      <c r="U702" t="s">
        <v>3522</v>
      </c>
    </row>
    <row r="703" spans="1:21" x14ac:dyDescent="0.25">
      <c r="A703">
        <v>802</v>
      </c>
      <c r="B703" t="s">
        <v>3523</v>
      </c>
      <c r="C703" t="s">
        <v>3524</v>
      </c>
      <c r="D703" t="s">
        <v>3526</v>
      </c>
      <c r="E703" t="s">
        <v>17</v>
      </c>
      <c r="F703" t="s">
        <v>3525</v>
      </c>
      <c r="G703" s="1">
        <v>45341</v>
      </c>
      <c r="H703" s="1">
        <v>45342</v>
      </c>
      <c r="I703" s="1">
        <v>45600</v>
      </c>
      <c r="J703">
        <v>0</v>
      </c>
      <c r="K703" s="1">
        <f>Tabla1[[#This Row],[Fecha Terminacion
(Inicial)]]+Tabla1[[#This Row],[Prorrogas]]</f>
        <v>45600</v>
      </c>
      <c r="L703" s="2">
        <v>52687548</v>
      </c>
      <c r="M703" s="2">
        <v>6198535</v>
      </c>
      <c r="N703" s="2">
        <v>0</v>
      </c>
      <c r="O703" s="2">
        <f>Tabla1[[#This Row],[Adiciones]]+Tabla1[[#This Row],[Valor Secop]]</f>
        <v>52687548</v>
      </c>
      <c r="P703" s="7">
        <f ca="1">((TODAY()-Tabla1[[#This Row],[Fecha Inicio]])/(Tabla1[[#This Row],[Fecha Terminacion
(Final)]]-Tabla1[[#This Row],[Fecha Inicio]]))</f>
        <v>0.43798449612403101</v>
      </c>
      <c r="Q703" t="s">
        <v>555</v>
      </c>
      <c r="R703" t="s">
        <v>555</v>
      </c>
      <c r="S703" t="s">
        <v>18</v>
      </c>
      <c r="T703" t="s">
        <v>19</v>
      </c>
      <c r="U703" t="s">
        <v>3527</v>
      </c>
    </row>
    <row r="704" spans="1:21" x14ac:dyDescent="0.25">
      <c r="A704">
        <v>803</v>
      </c>
      <c r="B704" t="s">
        <v>3528</v>
      </c>
      <c r="C704" t="s">
        <v>3529</v>
      </c>
      <c r="D704" t="s">
        <v>3531</v>
      </c>
      <c r="E704" t="s">
        <v>17</v>
      </c>
      <c r="F704" t="s">
        <v>3530</v>
      </c>
      <c r="G704" s="1">
        <v>45338</v>
      </c>
      <c r="H704" s="1">
        <v>45341</v>
      </c>
      <c r="I704" s="1">
        <v>45583</v>
      </c>
      <c r="J704">
        <v>0</v>
      </c>
      <c r="K704" s="1">
        <f>Tabla1[[#This Row],[Fecha Terminacion
(Inicial)]]+Tabla1[[#This Row],[Prorrogas]]</f>
        <v>45583</v>
      </c>
      <c r="L704" s="2">
        <v>60000000</v>
      </c>
      <c r="M704" s="2">
        <v>7500000</v>
      </c>
      <c r="N704" s="2">
        <v>0</v>
      </c>
      <c r="O704" s="2">
        <f>Tabla1[[#This Row],[Adiciones]]+Tabla1[[#This Row],[Valor Secop]]</f>
        <v>60000000</v>
      </c>
      <c r="P704" s="7">
        <f ca="1">((TODAY()-Tabla1[[#This Row],[Fecha Inicio]])/(Tabla1[[#This Row],[Fecha Terminacion
(Final)]]-Tabla1[[#This Row],[Fecha Inicio]]))</f>
        <v>0.47107438016528924</v>
      </c>
      <c r="Q704" t="s">
        <v>448</v>
      </c>
      <c r="R704" t="s">
        <v>449</v>
      </c>
      <c r="S704" t="s">
        <v>18</v>
      </c>
      <c r="T704" t="s">
        <v>19</v>
      </c>
      <c r="U704" t="s">
        <v>3532</v>
      </c>
    </row>
    <row r="705" spans="1:21" x14ac:dyDescent="0.25">
      <c r="A705">
        <v>804</v>
      </c>
      <c r="B705" t="s">
        <v>3533</v>
      </c>
      <c r="C705" t="s">
        <v>3534</v>
      </c>
      <c r="D705" t="s">
        <v>3536</v>
      </c>
      <c r="E705" t="s">
        <v>17</v>
      </c>
      <c r="F705" t="s">
        <v>3535</v>
      </c>
      <c r="G705" s="1">
        <v>45338</v>
      </c>
      <c r="H705" s="1">
        <v>45341</v>
      </c>
      <c r="I705" s="1">
        <v>45583</v>
      </c>
      <c r="J705">
        <v>0</v>
      </c>
      <c r="K705" s="1">
        <f>Tabla1[[#This Row],[Fecha Terminacion
(Inicial)]]+Tabla1[[#This Row],[Prorrogas]]</f>
        <v>45583</v>
      </c>
      <c r="L705" s="2">
        <v>45600000</v>
      </c>
      <c r="M705" s="2">
        <v>5700000</v>
      </c>
      <c r="N705" s="2">
        <v>0</v>
      </c>
      <c r="O705" s="2">
        <f>Tabla1[[#This Row],[Adiciones]]+Tabla1[[#This Row],[Valor Secop]]</f>
        <v>45600000</v>
      </c>
      <c r="P705" s="7">
        <f ca="1">((TODAY()-Tabla1[[#This Row],[Fecha Inicio]])/(Tabla1[[#This Row],[Fecha Terminacion
(Final)]]-Tabla1[[#This Row],[Fecha Inicio]]))</f>
        <v>0.47107438016528924</v>
      </c>
      <c r="Q705" t="s">
        <v>448</v>
      </c>
      <c r="R705" t="s">
        <v>449</v>
      </c>
      <c r="S705" t="s">
        <v>18</v>
      </c>
      <c r="T705" t="s">
        <v>19</v>
      </c>
      <c r="U705" t="s">
        <v>3537</v>
      </c>
    </row>
    <row r="706" spans="1:21" x14ac:dyDescent="0.25">
      <c r="A706">
        <v>805</v>
      </c>
      <c r="B706" t="s">
        <v>3538</v>
      </c>
      <c r="C706" t="s">
        <v>3539</v>
      </c>
      <c r="D706" t="s">
        <v>3541</v>
      </c>
      <c r="E706" t="s">
        <v>17</v>
      </c>
      <c r="F706" t="s">
        <v>3540</v>
      </c>
      <c r="G706" s="1">
        <v>45338</v>
      </c>
      <c r="H706" s="1">
        <v>45338</v>
      </c>
      <c r="I706" s="1">
        <v>45596</v>
      </c>
      <c r="J706">
        <v>0</v>
      </c>
      <c r="K706" s="1">
        <f>Tabla1[[#This Row],[Fecha Terminacion
(Inicial)]]+Tabla1[[#This Row],[Prorrogas]]</f>
        <v>45596</v>
      </c>
      <c r="L706" s="2">
        <v>114750000</v>
      </c>
      <c r="M706" s="2">
        <v>13500000</v>
      </c>
      <c r="N706" s="2">
        <v>0</v>
      </c>
      <c r="O706" s="2">
        <f>Tabla1[[#This Row],[Adiciones]]+Tabla1[[#This Row],[Valor Secop]]</f>
        <v>114750000</v>
      </c>
      <c r="P706" s="7">
        <f ca="1">((TODAY()-Tabla1[[#This Row],[Fecha Inicio]])/(Tabla1[[#This Row],[Fecha Terminacion
(Final)]]-Tabla1[[#This Row],[Fecha Inicio]]))</f>
        <v>0.45348837209302323</v>
      </c>
      <c r="Q706" t="s">
        <v>150</v>
      </c>
      <c r="R706" t="s">
        <v>151</v>
      </c>
      <c r="S706" t="s">
        <v>18</v>
      </c>
      <c r="T706" t="s">
        <v>19</v>
      </c>
      <c r="U706" t="s">
        <v>3542</v>
      </c>
    </row>
    <row r="707" spans="1:21" x14ac:dyDescent="0.25">
      <c r="A707">
        <v>806</v>
      </c>
      <c r="B707" t="s">
        <v>3543</v>
      </c>
      <c r="C707" t="s">
        <v>3544</v>
      </c>
      <c r="D707" t="s">
        <v>3546</v>
      </c>
      <c r="E707" t="s">
        <v>139</v>
      </c>
      <c r="F707" t="s">
        <v>3545</v>
      </c>
      <c r="G707" s="1">
        <v>45342</v>
      </c>
      <c r="H707" s="1">
        <v>45343</v>
      </c>
      <c r="I707" s="1">
        <v>45570</v>
      </c>
      <c r="J707">
        <v>0</v>
      </c>
      <c r="K707" s="1">
        <f>Tabla1[[#This Row],[Fecha Terminacion
(Inicial)]]+Tabla1[[#This Row],[Prorrogas]]</f>
        <v>45570</v>
      </c>
      <c r="L707" s="2">
        <v>67244100</v>
      </c>
      <c r="M707" s="2">
        <v>8965000</v>
      </c>
      <c r="N707" s="2">
        <v>0</v>
      </c>
      <c r="O707" s="2">
        <f>Tabla1[[#This Row],[Adiciones]]+Tabla1[[#This Row],[Valor Secop]]</f>
        <v>67244100</v>
      </c>
      <c r="P707" s="7">
        <f ca="1">((TODAY()-Tabla1[[#This Row],[Fecha Inicio]])/(Tabla1[[#This Row],[Fecha Terminacion
(Final)]]-Tabla1[[#This Row],[Fecha Inicio]]))</f>
        <v>0.4933920704845815</v>
      </c>
      <c r="Q707" t="s">
        <v>448</v>
      </c>
      <c r="R707" t="s">
        <v>449</v>
      </c>
      <c r="S707" t="s">
        <v>28</v>
      </c>
      <c r="T707" t="s">
        <v>19</v>
      </c>
      <c r="U707" t="s">
        <v>3547</v>
      </c>
    </row>
    <row r="708" spans="1:21" x14ac:dyDescent="0.25">
      <c r="A708">
        <v>807</v>
      </c>
      <c r="B708" t="s">
        <v>3548</v>
      </c>
      <c r="C708" t="s">
        <v>3549</v>
      </c>
      <c r="D708" t="s">
        <v>3551</v>
      </c>
      <c r="E708" t="s">
        <v>17</v>
      </c>
      <c r="F708" t="s">
        <v>3550</v>
      </c>
      <c r="G708" s="1">
        <v>45337</v>
      </c>
      <c r="H708" s="1">
        <v>45338</v>
      </c>
      <c r="I708" s="1">
        <v>45611</v>
      </c>
      <c r="J708">
        <v>0</v>
      </c>
      <c r="K708" s="1">
        <f>Tabla1[[#This Row],[Fecha Terminacion
(Inicial)]]+Tabla1[[#This Row],[Prorrogas]]</f>
        <v>45611</v>
      </c>
      <c r="L708" s="2">
        <v>40000000</v>
      </c>
      <c r="M708" s="2">
        <v>5000000</v>
      </c>
      <c r="N708" s="2">
        <v>0</v>
      </c>
      <c r="O708" s="2">
        <f>Tabla1[[#This Row],[Adiciones]]+Tabla1[[#This Row],[Valor Secop]]</f>
        <v>40000000</v>
      </c>
      <c r="P708" s="7">
        <f ca="1">((TODAY()-Tabla1[[#This Row],[Fecha Inicio]])/(Tabla1[[#This Row],[Fecha Terminacion
(Final)]]-Tabla1[[#This Row],[Fecha Inicio]]))</f>
        <v>0.42857142857142855</v>
      </c>
      <c r="Q708" t="s">
        <v>26</v>
      </c>
      <c r="R708" t="s">
        <v>460</v>
      </c>
      <c r="S708" t="s">
        <v>18</v>
      </c>
      <c r="T708" t="s">
        <v>19</v>
      </c>
      <c r="U708" t="s">
        <v>3552</v>
      </c>
    </row>
    <row r="709" spans="1:21" x14ac:dyDescent="0.25">
      <c r="A709">
        <v>808</v>
      </c>
      <c r="B709" t="s">
        <v>3553</v>
      </c>
      <c r="C709" t="s">
        <v>3554</v>
      </c>
      <c r="D709" t="s">
        <v>3556</v>
      </c>
      <c r="E709" t="s">
        <v>17</v>
      </c>
      <c r="F709" t="s">
        <v>3555</v>
      </c>
      <c r="G709" s="1">
        <v>45342</v>
      </c>
      <c r="H709" s="1">
        <v>45343</v>
      </c>
      <c r="I709" s="1">
        <v>45585</v>
      </c>
      <c r="J709">
        <v>0</v>
      </c>
      <c r="K709" s="1">
        <f>Tabla1[[#This Row],[Fecha Terminacion
(Inicial)]]+Tabla1[[#This Row],[Prorrogas]]</f>
        <v>45585</v>
      </c>
      <c r="L709" s="2">
        <v>51072000</v>
      </c>
      <c r="M709" s="2">
        <v>6384000</v>
      </c>
      <c r="N709" s="2">
        <v>0</v>
      </c>
      <c r="O709" s="2">
        <f>Tabla1[[#This Row],[Adiciones]]+Tabla1[[#This Row],[Valor Secop]]</f>
        <v>51072000</v>
      </c>
      <c r="P709" s="7">
        <f ca="1">((TODAY()-Tabla1[[#This Row],[Fecha Inicio]])/(Tabla1[[#This Row],[Fecha Terminacion
(Final)]]-Tabla1[[#This Row],[Fecha Inicio]]))</f>
        <v>0.46280991735537191</v>
      </c>
      <c r="Q709" t="s">
        <v>15</v>
      </c>
      <c r="R709" t="s">
        <v>175</v>
      </c>
      <c r="S709" t="s">
        <v>28</v>
      </c>
      <c r="T709" t="s">
        <v>19</v>
      </c>
      <c r="U709" t="s">
        <v>3557</v>
      </c>
    </row>
    <row r="710" spans="1:21" x14ac:dyDescent="0.25">
      <c r="A710">
        <v>809</v>
      </c>
      <c r="B710" t="s">
        <v>3558</v>
      </c>
      <c r="C710" t="s">
        <v>3559</v>
      </c>
      <c r="D710" t="s">
        <v>3561</v>
      </c>
      <c r="E710" t="s">
        <v>17</v>
      </c>
      <c r="F710" t="s">
        <v>3560</v>
      </c>
      <c r="G710" s="1">
        <v>45338</v>
      </c>
      <c r="H710" s="1">
        <v>45341</v>
      </c>
      <c r="I710" s="1">
        <v>45645</v>
      </c>
      <c r="J710">
        <v>0</v>
      </c>
      <c r="K710" s="1">
        <f>Tabla1[[#This Row],[Fecha Terminacion
(Inicial)]]+Tabla1[[#This Row],[Prorrogas]]</f>
        <v>45645</v>
      </c>
      <c r="L710" s="2">
        <v>112073470</v>
      </c>
      <c r="M710" s="2">
        <v>11207347</v>
      </c>
      <c r="N710" s="2">
        <v>0</v>
      </c>
      <c r="O710" s="2">
        <f>Tabla1[[#This Row],[Adiciones]]+Tabla1[[#This Row],[Valor Secop]]</f>
        <v>112073470</v>
      </c>
      <c r="P710" s="7">
        <f ca="1">((TODAY()-Tabla1[[#This Row],[Fecha Inicio]])/(Tabla1[[#This Row],[Fecha Terminacion
(Final)]]-Tabla1[[#This Row],[Fecha Inicio]]))</f>
        <v>0.375</v>
      </c>
      <c r="Q710" t="s">
        <v>150</v>
      </c>
      <c r="R710" t="s">
        <v>151</v>
      </c>
      <c r="S710" t="s">
        <v>28</v>
      </c>
      <c r="T710" t="s">
        <v>19</v>
      </c>
      <c r="U710" t="s">
        <v>3562</v>
      </c>
    </row>
    <row r="711" spans="1:21" x14ac:dyDescent="0.25">
      <c r="A711">
        <v>810</v>
      </c>
      <c r="B711" t="s">
        <v>3563</v>
      </c>
      <c r="C711" t="s">
        <v>3564</v>
      </c>
      <c r="D711" t="s">
        <v>3566</v>
      </c>
      <c r="E711" t="s">
        <v>17</v>
      </c>
      <c r="F711" t="s">
        <v>3565</v>
      </c>
      <c r="G711" s="1">
        <v>45338</v>
      </c>
      <c r="H711" s="1">
        <v>45341</v>
      </c>
      <c r="I711" s="1">
        <v>45645</v>
      </c>
      <c r="J711">
        <v>0</v>
      </c>
      <c r="K711" s="1">
        <f>Tabla1[[#This Row],[Fecha Terminacion
(Inicial)]]+Tabla1[[#This Row],[Prorrogas]]</f>
        <v>45645</v>
      </c>
      <c r="L711" s="2">
        <v>156902850</v>
      </c>
      <c r="M711" s="2">
        <v>15690285</v>
      </c>
      <c r="N711" s="2">
        <v>0</v>
      </c>
      <c r="O711" s="2">
        <f>Tabla1[[#This Row],[Adiciones]]+Tabla1[[#This Row],[Valor Secop]]</f>
        <v>156902850</v>
      </c>
      <c r="P711" s="7">
        <f ca="1">((TODAY()-Tabla1[[#This Row],[Fecha Inicio]])/(Tabla1[[#This Row],[Fecha Terminacion
(Final)]]-Tabla1[[#This Row],[Fecha Inicio]]))</f>
        <v>0.375</v>
      </c>
      <c r="Q711" t="s">
        <v>150</v>
      </c>
      <c r="R711" t="s">
        <v>151</v>
      </c>
      <c r="S711" t="s">
        <v>18</v>
      </c>
      <c r="T711" t="s">
        <v>19</v>
      </c>
      <c r="U711" t="s">
        <v>3567</v>
      </c>
    </row>
    <row r="712" spans="1:21" x14ac:dyDescent="0.25">
      <c r="A712">
        <v>811</v>
      </c>
      <c r="B712" t="s">
        <v>3568</v>
      </c>
      <c r="C712" t="s">
        <v>3569</v>
      </c>
      <c r="D712" t="s">
        <v>3571</v>
      </c>
      <c r="E712" t="s">
        <v>17</v>
      </c>
      <c r="F712" t="s">
        <v>3570</v>
      </c>
      <c r="G712" s="1">
        <v>45338</v>
      </c>
      <c r="H712" s="1">
        <v>45341</v>
      </c>
      <c r="I712" s="1">
        <v>45644</v>
      </c>
      <c r="J712">
        <v>0</v>
      </c>
      <c r="K712" s="1">
        <f>Tabla1[[#This Row],[Fecha Terminacion
(Inicial)]]+Tabla1[[#This Row],[Prorrogas]]</f>
        <v>45644</v>
      </c>
      <c r="L712" s="2">
        <v>112000000</v>
      </c>
      <c r="M712" s="2">
        <v>11200000</v>
      </c>
      <c r="N712" s="2">
        <v>0</v>
      </c>
      <c r="O712" s="2">
        <f>Tabla1[[#This Row],[Adiciones]]+Tabla1[[#This Row],[Valor Secop]]</f>
        <v>112000000</v>
      </c>
      <c r="P712" s="7">
        <f ca="1">((TODAY()-Tabla1[[#This Row],[Fecha Inicio]])/(Tabla1[[#This Row],[Fecha Terminacion
(Final)]]-Tabla1[[#This Row],[Fecha Inicio]]))</f>
        <v>0.37623762376237624</v>
      </c>
      <c r="Q712" t="s">
        <v>150</v>
      </c>
      <c r="R712" t="s">
        <v>151</v>
      </c>
      <c r="S712" t="s">
        <v>18</v>
      </c>
      <c r="T712" t="s">
        <v>19</v>
      </c>
      <c r="U712" t="s">
        <v>3572</v>
      </c>
    </row>
    <row r="713" spans="1:21" x14ac:dyDescent="0.25">
      <c r="A713">
        <v>812</v>
      </c>
      <c r="B713" t="s">
        <v>3573</v>
      </c>
      <c r="C713" t="s">
        <v>3574</v>
      </c>
      <c r="D713" t="s">
        <v>3576</v>
      </c>
      <c r="E713" t="s">
        <v>17</v>
      </c>
      <c r="F713" t="s">
        <v>3575</v>
      </c>
      <c r="G713" s="1">
        <v>45343</v>
      </c>
      <c r="H713" s="1">
        <v>45344</v>
      </c>
      <c r="I713" s="1">
        <v>45657</v>
      </c>
      <c r="J713">
        <v>0</v>
      </c>
      <c r="K713" s="1">
        <f>Tabla1[[#This Row],[Fecha Terminacion
(Inicial)]]+Tabla1[[#This Row],[Prorrogas]]</f>
        <v>45657</v>
      </c>
      <c r="L713" s="2">
        <v>66274133</v>
      </c>
      <c r="M713" s="2">
        <v>6272000</v>
      </c>
      <c r="N713" s="2">
        <v>0</v>
      </c>
      <c r="O713" s="2">
        <f>Tabla1[[#This Row],[Adiciones]]+Tabla1[[#This Row],[Valor Secop]]</f>
        <v>66274133</v>
      </c>
      <c r="P713" s="7">
        <f ca="1">((TODAY()-Tabla1[[#This Row],[Fecha Inicio]])/(Tabla1[[#This Row],[Fecha Terminacion
(Final)]]-Tabla1[[#This Row],[Fecha Inicio]]))</f>
        <v>0.35463258785942492</v>
      </c>
      <c r="Q713" t="s">
        <v>26</v>
      </c>
      <c r="R713" t="s">
        <v>26</v>
      </c>
      <c r="S713" t="s">
        <v>18</v>
      </c>
      <c r="T713" t="s">
        <v>19</v>
      </c>
      <c r="U713" t="s">
        <v>3577</v>
      </c>
    </row>
    <row r="714" spans="1:21" x14ac:dyDescent="0.25">
      <c r="A714">
        <v>813</v>
      </c>
      <c r="B714" t="s">
        <v>3578</v>
      </c>
      <c r="C714" t="s">
        <v>3579</v>
      </c>
      <c r="D714" t="s">
        <v>3581</v>
      </c>
      <c r="E714" t="s">
        <v>17</v>
      </c>
      <c r="F714" t="s">
        <v>3580</v>
      </c>
      <c r="G714" s="1">
        <v>45338</v>
      </c>
      <c r="H714" s="1">
        <v>45341</v>
      </c>
      <c r="I714" s="1">
        <v>45657</v>
      </c>
      <c r="J714">
        <v>0</v>
      </c>
      <c r="K714" s="1">
        <f>Tabla1[[#This Row],[Fecha Terminacion
(Inicial)]]+Tabla1[[#This Row],[Prorrogas]]</f>
        <v>45657</v>
      </c>
      <c r="L714" s="2">
        <v>134148000</v>
      </c>
      <c r="M714" s="2">
        <v>12776000</v>
      </c>
      <c r="N714" s="2">
        <v>0</v>
      </c>
      <c r="O714" s="2">
        <f>Tabla1[[#This Row],[Adiciones]]+Tabla1[[#This Row],[Valor Secop]]</f>
        <v>134148000</v>
      </c>
      <c r="P714" s="7">
        <f ca="1">((TODAY()-Tabla1[[#This Row],[Fecha Inicio]])/(Tabla1[[#This Row],[Fecha Terminacion
(Final)]]-Tabla1[[#This Row],[Fecha Inicio]]))</f>
        <v>0.36075949367088606</v>
      </c>
      <c r="Q714" t="s">
        <v>26</v>
      </c>
      <c r="R714" t="s">
        <v>26</v>
      </c>
      <c r="S714" t="s">
        <v>28</v>
      </c>
      <c r="T714" t="s">
        <v>19</v>
      </c>
      <c r="U714" t="s">
        <v>3582</v>
      </c>
    </row>
    <row r="715" spans="1:21" x14ac:dyDescent="0.25">
      <c r="A715">
        <v>814</v>
      </c>
      <c r="B715" t="s">
        <v>3583</v>
      </c>
      <c r="C715" t="s">
        <v>3584</v>
      </c>
      <c r="D715" t="s">
        <v>3586</v>
      </c>
      <c r="E715" t="s">
        <v>17</v>
      </c>
      <c r="F715" t="s">
        <v>3585</v>
      </c>
      <c r="G715" s="1">
        <v>45341</v>
      </c>
      <c r="H715" s="1">
        <v>45342</v>
      </c>
      <c r="I715" s="1">
        <v>45600</v>
      </c>
      <c r="J715">
        <v>0</v>
      </c>
      <c r="K715" s="1">
        <f>Tabla1[[#This Row],[Fecha Terminacion
(Inicial)]]+Tabla1[[#This Row],[Prorrogas]]</f>
        <v>45600</v>
      </c>
      <c r="L715" s="2">
        <v>28101442</v>
      </c>
      <c r="M715" s="2">
        <v>3306052</v>
      </c>
      <c r="N715" s="2">
        <v>0</v>
      </c>
      <c r="O715" s="2">
        <f>Tabla1[[#This Row],[Adiciones]]+Tabla1[[#This Row],[Valor Secop]]</f>
        <v>28101442</v>
      </c>
      <c r="P715" s="7">
        <f ca="1">((TODAY()-Tabla1[[#This Row],[Fecha Inicio]])/(Tabla1[[#This Row],[Fecha Terminacion
(Final)]]-Tabla1[[#This Row],[Fecha Inicio]]))</f>
        <v>0.43798449612403101</v>
      </c>
      <c r="Q715" t="s">
        <v>555</v>
      </c>
      <c r="R715" t="s">
        <v>555</v>
      </c>
      <c r="S715" t="s">
        <v>18</v>
      </c>
      <c r="T715" t="s">
        <v>19</v>
      </c>
      <c r="U715" t="s">
        <v>3587</v>
      </c>
    </row>
    <row r="716" spans="1:21" x14ac:dyDescent="0.25">
      <c r="A716">
        <v>815</v>
      </c>
      <c r="B716" t="s">
        <v>3588</v>
      </c>
      <c r="C716" t="s">
        <v>3589</v>
      </c>
      <c r="D716" t="s">
        <v>3591</v>
      </c>
      <c r="E716" t="s">
        <v>17</v>
      </c>
      <c r="F716" t="s">
        <v>3590</v>
      </c>
      <c r="G716" s="1">
        <v>45338</v>
      </c>
      <c r="H716" s="1">
        <v>45342</v>
      </c>
      <c r="I716" s="1">
        <v>45600</v>
      </c>
      <c r="J716">
        <v>0</v>
      </c>
      <c r="K716" s="1">
        <f>Tabla1[[#This Row],[Fecha Terminacion
(Inicial)]]+Tabla1[[#This Row],[Prorrogas]]</f>
        <v>45600</v>
      </c>
      <c r="L716" s="2">
        <v>70896435</v>
      </c>
      <c r="M716" s="2">
        <v>8340757</v>
      </c>
      <c r="N716" s="2">
        <v>0</v>
      </c>
      <c r="O716" s="2">
        <f>Tabla1[[#This Row],[Adiciones]]+Tabla1[[#This Row],[Valor Secop]]</f>
        <v>70896435</v>
      </c>
      <c r="P716" s="7">
        <f ca="1">((TODAY()-Tabla1[[#This Row],[Fecha Inicio]])/(Tabla1[[#This Row],[Fecha Terminacion
(Final)]]-Tabla1[[#This Row],[Fecha Inicio]]))</f>
        <v>0.43798449612403101</v>
      </c>
      <c r="Q716" t="s">
        <v>555</v>
      </c>
      <c r="R716" t="s">
        <v>555</v>
      </c>
      <c r="S716" t="s">
        <v>18</v>
      </c>
      <c r="T716" t="s">
        <v>19</v>
      </c>
      <c r="U716" t="s">
        <v>3592</v>
      </c>
    </row>
    <row r="717" spans="1:21" x14ac:dyDescent="0.25">
      <c r="A717">
        <v>816</v>
      </c>
      <c r="B717" t="s">
        <v>3593</v>
      </c>
      <c r="C717" t="s">
        <v>3594</v>
      </c>
      <c r="D717" t="s">
        <v>3596</v>
      </c>
      <c r="E717" t="s">
        <v>17</v>
      </c>
      <c r="F717" t="s">
        <v>3595</v>
      </c>
      <c r="G717" s="1">
        <v>45341</v>
      </c>
      <c r="H717" s="1">
        <v>45342</v>
      </c>
      <c r="I717" s="1">
        <v>45600</v>
      </c>
      <c r="J717">
        <v>0</v>
      </c>
      <c r="K717" s="1">
        <f>Tabla1[[#This Row],[Fecha Terminacion
(Inicial)]]+Tabla1[[#This Row],[Prorrogas]]</f>
        <v>45600</v>
      </c>
      <c r="L717" s="2">
        <v>30483967</v>
      </c>
      <c r="M717" s="2">
        <v>3586349</v>
      </c>
      <c r="N717" s="2">
        <v>0</v>
      </c>
      <c r="O717" s="2">
        <f>Tabla1[[#This Row],[Adiciones]]+Tabla1[[#This Row],[Valor Secop]]</f>
        <v>30483967</v>
      </c>
      <c r="P717" s="7">
        <f ca="1">((TODAY()-Tabla1[[#This Row],[Fecha Inicio]])/(Tabla1[[#This Row],[Fecha Terminacion
(Final)]]-Tabla1[[#This Row],[Fecha Inicio]]))</f>
        <v>0.43798449612403101</v>
      </c>
      <c r="Q717" t="s">
        <v>555</v>
      </c>
      <c r="R717" t="s">
        <v>555</v>
      </c>
      <c r="S717" t="s">
        <v>18</v>
      </c>
      <c r="T717" t="s">
        <v>19</v>
      </c>
      <c r="U717" t="s">
        <v>3597</v>
      </c>
    </row>
    <row r="718" spans="1:21" x14ac:dyDescent="0.25">
      <c r="A718">
        <v>817</v>
      </c>
      <c r="B718" t="s">
        <v>3598</v>
      </c>
      <c r="C718" t="s">
        <v>3599</v>
      </c>
      <c r="D718" t="s">
        <v>3601</v>
      </c>
      <c r="E718" t="s">
        <v>17</v>
      </c>
      <c r="F718" t="s">
        <v>3600</v>
      </c>
      <c r="G718" s="1">
        <v>45338</v>
      </c>
      <c r="H718" s="1">
        <v>45341</v>
      </c>
      <c r="I718" s="1">
        <v>45645</v>
      </c>
      <c r="J718">
        <v>0</v>
      </c>
      <c r="K718" s="1">
        <f>Tabla1[[#This Row],[Fecha Terminacion
(Inicial)]]+Tabla1[[#This Row],[Prorrogas]]</f>
        <v>45645</v>
      </c>
      <c r="L718" s="2">
        <v>60000000</v>
      </c>
      <c r="M718" s="2">
        <v>6000000</v>
      </c>
      <c r="N718" s="2">
        <v>0</v>
      </c>
      <c r="O718" s="2">
        <f>Tabla1[[#This Row],[Adiciones]]+Tabla1[[#This Row],[Valor Secop]]</f>
        <v>60000000</v>
      </c>
      <c r="P718" s="7">
        <f ca="1">((TODAY()-Tabla1[[#This Row],[Fecha Inicio]])/(Tabla1[[#This Row],[Fecha Terminacion
(Final)]]-Tabla1[[#This Row],[Fecha Inicio]]))</f>
        <v>0.375</v>
      </c>
      <c r="Q718" t="s">
        <v>150</v>
      </c>
      <c r="R718" t="s">
        <v>151</v>
      </c>
      <c r="S718" t="s">
        <v>18</v>
      </c>
      <c r="T718" t="s">
        <v>19</v>
      </c>
      <c r="U718" t="s">
        <v>3602</v>
      </c>
    </row>
    <row r="719" spans="1:21" x14ac:dyDescent="0.25">
      <c r="A719">
        <v>818</v>
      </c>
      <c r="B719" t="s">
        <v>3603</v>
      </c>
      <c r="C719" t="s">
        <v>3604</v>
      </c>
      <c r="D719" t="s">
        <v>3606</v>
      </c>
      <c r="E719" t="s">
        <v>17</v>
      </c>
      <c r="F719" t="s">
        <v>3605</v>
      </c>
      <c r="G719" s="1">
        <v>45338</v>
      </c>
      <c r="H719" s="1">
        <v>45341</v>
      </c>
      <c r="I719" s="1">
        <v>45644</v>
      </c>
      <c r="J719">
        <v>0</v>
      </c>
      <c r="K719" s="1">
        <f>Tabla1[[#This Row],[Fecha Terminacion
(Inicial)]]+Tabla1[[#This Row],[Prorrogas]]</f>
        <v>45644</v>
      </c>
      <c r="L719" s="2">
        <v>78400000</v>
      </c>
      <c r="M719" s="2">
        <v>7840000</v>
      </c>
      <c r="N719" s="2">
        <v>0</v>
      </c>
      <c r="O719" s="2">
        <f>Tabla1[[#This Row],[Adiciones]]+Tabla1[[#This Row],[Valor Secop]]</f>
        <v>78400000</v>
      </c>
      <c r="P719" s="7">
        <f ca="1">((TODAY()-Tabla1[[#This Row],[Fecha Inicio]])/(Tabla1[[#This Row],[Fecha Terminacion
(Final)]]-Tabla1[[#This Row],[Fecha Inicio]]))</f>
        <v>0.37623762376237624</v>
      </c>
      <c r="Q719" t="s">
        <v>150</v>
      </c>
      <c r="R719" t="s">
        <v>151</v>
      </c>
      <c r="S719" t="s">
        <v>28</v>
      </c>
      <c r="T719" t="s">
        <v>19</v>
      </c>
      <c r="U719" t="s">
        <v>3607</v>
      </c>
    </row>
    <row r="720" spans="1:21" x14ac:dyDescent="0.25">
      <c r="A720">
        <v>819</v>
      </c>
      <c r="B720" t="s">
        <v>3608</v>
      </c>
      <c r="C720" t="s">
        <v>3609</v>
      </c>
      <c r="D720" t="s">
        <v>3611</v>
      </c>
      <c r="E720" t="s">
        <v>17</v>
      </c>
      <c r="F720" t="s">
        <v>3610</v>
      </c>
      <c r="G720" s="1">
        <v>45337</v>
      </c>
      <c r="H720" s="1">
        <v>45338</v>
      </c>
      <c r="I720" s="1">
        <v>45611</v>
      </c>
      <c r="J720">
        <v>0</v>
      </c>
      <c r="K720" s="1">
        <f>Tabla1[[#This Row],[Fecha Terminacion
(Inicial)]]+Tabla1[[#This Row],[Prorrogas]]</f>
        <v>45611</v>
      </c>
      <c r="L720" s="2">
        <v>90000000</v>
      </c>
      <c r="M720" s="2">
        <v>10000000</v>
      </c>
      <c r="N720" s="2">
        <v>0</v>
      </c>
      <c r="O720" s="2">
        <f>Tabla1[[#This Row],[Adiciones]]+Tabla1[[#This Row],[Valor Secop]]</f>
        <v>90000000</v>
      </c>
      <c r="P720" s="7">
        <f ca="1">((TODAY()-Tabla1[[#This Row],[Fecha Inicio]])/(Tabla1[[#This Row],[Fecha Terminacion
(Final)]]-Tabla1[[#This Row],[Fecha Inicio]]))</f>
        <v>0.42857142857142855</v>
      </c>
      <c r="Q720" t="s">
        <v>851</v>
      </c>
      <c r="R720" t="s">
        <v>851</v>
      </c>
      <c r="S720" t="s">
        <v>28</v>
      </c>
      <c r="T720" t="s">
        <v>19</v>
      </c>
      <c r="U720" t="s">
        <v>3612</v>
      </c>
    </row>
    <row r="721" spans="1:21" x14ac:dyDescent="0.25">
      <c r="A721">
        <v>820</v>
      </c>
      <c r="B721" t="s">
        <v>3613</v>
      </c>
      <c r="C721" t="s">
        <v>3614</v>
      </c>
      <c r="D721" t="s">
        <v>3295</v>
      </c>
      <c r="E721" t="s">
        <v>17</v>
      </c>
      <c r="F721" t="s">
        <v>3615</v>
      </c>
      <c r="G721" s="1">
        <v>45341</v>
      </c>
      <c r="H721" s="1">
        <v>45342</v>
      </c>
      <c r="I721" s="1">
        <v>45601</v>
      </c>
      <c r="J721">
        <v>0</v>
      </c>
      <c r="K721" s="1">
        <f>Tabla1[[#This Row],[Fecha Terminacion
(Inicial)]]+Tabla1[[#This Row],[Prorrogas]]</f>
        <v>45601</v>
      </c>
      <c r="L721" s="2">
        <v>66640000</v>
      </c>
      <c r="M721" s="2">
        <v>7840000</v>
      </c>
      <c r="N721" s="2">
        <v>0</v>
      </c>
      <c r="O721" s="2">
        <f>Tabla1[[#This Row],[Adiciones]]+Tabla1[[#This Row],[Valor Secop]]</f>
        <v>66640000</v>
      </c>
      <c r="P721" s="7">
        <f ca="1">((TODAY()-Tabla1[[#This Row],[Fecha Inicio]])/(Tabla1[[#This Row],[Fecha Terminacion
(Final)]]-Tabla1[[#This Row],[Fecha Inicio]]))</f>
        <v>0.43629343629343631</v>
      </c>
      <c r="Q721" t="s">
        <v>150</v>
      </c>
      <c r="R721" t="s">
        <v>151</v>
      </c>
      <c r="S721" t="s">
        <v>18</v>
      </c>
      <c r="T721" t="s">
        <v>19</v>
      </c>
      <c r="U721" t="s">
        <v>3616</v>
      </c>
    </row>
    <row r="722" spans="1:21" x14ac:dyDescent="0.25">
      <c r="A722">
        <v>821</v>
      </c>
      <c r="B722" t="s">
        <v>3617</v>
      </c>
      <c r="C722" t="s">
        <v>3618</v>
      </c>
      <c r="D722" t="s">
        <v>3620</v>
      </c>
      <c r="E722" t="s">
        <v>17</v>
      </c>
      <c r="F722" t="s">
        <v>3619</v>
      </c>
      <c r="G722" s="1">
        <v>45341</v>
      </c>
      <c r="H722" s="1">
        <v>45342</v>
      </c>
      <c r="I722" s="1">
        <v>45600</v>
      </c>
      <c r="J722">
        <v>0</v>
      </c>
      <c r="K722" s="1">
        <f>Tabla1[[#This Row],[Fecha Terminacion
(Inicial)]]+Tabla1[[#This Row],[Prorrogas]]</f>
        <v>45600</v>
      </c>
      <c r="L722" s="2">
        <v>76160000</v>
      </c>
      <c r="M722" s="2">
        <v>8960000</v>
      </c>
      <c r="N722" s="2">
        <v>0</v>
      </c>
      <c r="O722" s="2">
        <f>Tabla1[[#This Row],[Adiciones]]+Tabla1[[#This Row],[Valor Secop]]</f>
        <v>76160000</v>
      </c>
      <c r="P722" s="7">
        <f ca="1">((TODAY()-Tabla1[[#This Row],[Fecha Inicio]])/(Tabla1[[#This Row],[Fecha Terminacion
(Final)]]-Tabla1[[#This Row],[Fecha Inicio]]))</f>
        <v>0.43798449612403101</v>
      </c>
      <c r="Q722" t="s">
        <v>150</v>
      </c>
      <c r="R722" t="s">
        <v>151</v>
      </c>
      <c r="S722" t="s">
        <v>18</v>
      </c>
      <c r="T722" t="s">
        <v>19</v>
      </c>
      <c r="U722" t="s">
        <v>3621</v>
      </c>
    </row>
    <row r="723" spans="1:21" x14ac:dyDescent="0.25">
      <c r="A723">
        <v>822</v>
      </c>
      <c r="B723" t="s">
        <v>3622</v>
      </c>
      <c r="C723" t="s">
        <v>3623</v>
      </c>
      <c r="D723" t="s">
        <v>3625</v>
      </c>
      <c r="E723" t="s">
        <v>17</v>
      </c>
      <c r="F723" t="s">
        <v>3624</v>
      </c>
      <c r="G723" s="1">
        <v>45339</v>
      </c>
      <c r="H723" s="1">
        <v>45342</v>
      </c>
      <c r="I723" s="1">
        <v>45600</v>
      </c>
      <c r="J723">
        <v>0</v>
      </c>
      <c r="K723" s="1">
        <f>Tabla1[[#This Row],[Fecha Terminacion
(Inicial)]]+Tabla1[[#This Row],[Prorrogas]]</f>
        <v>45600</v>
      </c>
      <c r="L723" s="2">
        <v>71400000</v>
      </c>
      <c r="M723" s="2">
        <v>8400000</v>
      </c>
      <c r="N723" s="2">
        <v>0</v>
      </c>
      <c r="O723" s="2">
        <f>Tabla1[[#This Row],[Adiciones]]+Tabla1[[#This Row],[Valor Secop]]</f>
        <v>71400000</v>
      </c>
      <c r="P723" s="7">
        <f ca="1">((TODAY()-Tabla1[[#This Row],[Fecha Inicio]])/(Tabla1[[#This Row],[Fecha Terminacion
(Final)]]-Tabla1[[#This Row],[Fecha Inicio]]))</f>
        <v>0.43798449612403101</v>
      </c>
      <c r="Q723" t="s">
        <v>150</v>
      </c>
      <c r="R723" t="s">
        <v>151</v>
      </c>
      <c r="S723" t="s">
        <v>28</v>
      </c>
      <c r="T723" t="s">
        <v>19</v>
      </c>
      <c r="U723" t="s">
        <v>3626</v>
      </c>
    </row>
    <row r="724" spans="1:21" x14ac:dyDescent="0.25">
      <c r="A724">
        <v>823</v>
      </c>
      <c r="B724" t="s">
        <v>3627</v>
      </c>
      <c r="C724" t="s">
        <v>3628</v>
      </c>
      <c r="D724" t="s">
        <v>3630</v>
      </c>
      <c r="E724" t="s">
        <v>17</v>
      </c>
      <c r="F724" t="s">
        <v>3629</v>
      </c>
      <c r="G724" s="1">
        <v>45338</v>
      </c>
      <c r="H724" s="1">
        <v>45341</v>
      </c>
      <c r="I724" s="1">
        <v>45583</v>
      </c>
      <c r="J724">
        <v>0</v>
      </c>
      <c r="K724" s="1">
        <f>Tabla1[[#This Row],[Fecha Terminacion
(Inicial)]]+Tabla1[[#This Row],[Prorrogas]]</f>
        <v>45583</v>
      </c>
      <c r="L724" s="2">
        <v>52000000</v>
      </c>
      <c r="M724" s="2">
        <v>6500000</v>
      </c>
      <c r="N724" s="2">
        <v>0</v>
      </c>
      <c r="O724" s="2">
        <f>Tabla1[[#This Row],[Adiciones]]+Tabla1[[#This Row],[Valor Secop]]</f>
        <v>52000000</v>
      </c>
      <c r="P724" s="7">
        <f ca="1">((TODAY()-Tabla1[[#This Row],[Fecha Inicio]])/(Tabla1[[#This Row],[Fecha Terminacion
(Final)]]-Tabla1[[#This Row],[Fecha Inicio]]))</f>
        <v>0.47107438016528924</v>
      </c>
      <c r="Q724" t="s">
        <v>448</v>
      </c>
      <c r="R724" t="s">
        <v>449</v>
      </c>
      <c r="S724" t="s">
        <v>28</v>
      </c>
      <c r="T724" t="s">
        <v>19</v>
      </c>
      <c r="U724" t="s">
        <v>3631</v>
      </c>
    </row>
    <row r="725" spans="1:21" x14ac:dyDescent="0.25">
      <c r="A725">
        <v>824</v>
      </c>
      <c r="B725" t="s">
        <v>3632</v>
      </c>
      <c r="C725" t="s">
        <v>3633</v>
      </c>
      <c r="D725" t="s">
        <v>3635</v>
      </c>
      <c r="E725" t="s">
        <v>17</v>
      </c>
      <c r="F725" t="s">
        <v>3634</v>
      </c>
      <c r="G725" s="1">
        <v>45344</v>
      </c>
      <c r="H725" s="1">
        <v>45346</v>
      </c>
      <c r="I725" s="1">
        <v>45588</v>
      </c>
      <c r="J725">
        <v>0</v>
      </c>
      <c r="K725" s="1">
        <f>Tabla1[[#This Row],[Fecha Terminacion
(Inicial)]]+Tabla1[[#This Row],[Prorrogas]]</f>
        <v>45588</v>
      </c>
      <c r="L725" s="2">
        <v>48415736</v>
      </c>
      <c r="M725" s="2">
        <v>6051967</v>
      </c>
      <c r="N725" s="2">
        <v>0</v>
      </c>
      <c r="O725" s="2">
        <f>Tabla1[[#This Row],[Adiciones]]+Tabla1[[#This Row],[Valor Secop]]</f>
        <v>48415736</v>
      </c>
      <c r="P725" s="7">
        <f ca="1">((TODAY()-Tabla1[[#This Row],[Fecha Inicio]])/(Tabla1[[#This Row],[Fecha Terminacion
(Final)]]-Tabla1[[#This Row],[Fecha Inicio]]))</f>
        <v>0.45041322314049587</v>
      </c>
      <c r="Q725" t="s">
        <v>15</v>
      </c>
      <c r="R725" t="s">
        <v>175</v>
      </c>
      <c r="S725" t="s">
        <v>18</v>
      </c>
      <c r="T725" t="s">
        <v>19</v>
      </c>
      <c r="U725" t="s">
        <v>3636</v>
      </c>
    </row>
    <row r="726" spans="1:21" x14ac:dyDescent="0.25">
      <c r="A726">
        <v>825</v>
      </c>
      <c r="B726" t="s">
        <v>3637</v>
      </c>
      <c r="C726" t="s">
        <v>3638</v>
      </c>
      <c r="D726" t="s">
        <v>3640</v>
      </c>
      <c r="E726" t="s">
        <v>17</v>
      </c>
      <c r="F726" t="s">
        <v>3639</v>
      </c>
      <c r="G726" s="1">
        <v>45341</v>
      </c>
      <c r="H726" s="1">
        <v>45342</v>
      </c>
      <c r="I726" s="1">
        <v>45585</v>
      </c>
      <c r="J726">
        <v>0</v>
      </c>
      <c r="K726" s="1">
        <f>Tabla1[[#This Row],[Fecha Terminacion
(Inicial)]]+Tabla1[[#This Row],[Prorrogas]]</f>
        <v>45585</v>
      </c>
      <c r="L726" s="2">
        <v>23296000</v>
      </c>
      <c r="M726" s="2">
        <v>2912000</v>
      </c>
      <c r="N726" s="2">
        <v>0</v>
      </c>
      <c r="O726" s="2">
        <f>Tabla1[[#This Row],[Adiciones]]+Tabla1[[#This Row],[Valor Secop]]</f>
        <v>23296000</v>
      </c>
      <c r="P726" s="7">
        <f ca="1">((TODAY()-Tabla1[[#This Row],[Fecha Inicio]])/(Tabla1[[#This Row],[Fecha Terminacion
(Final)]]-Tabla1[[#This Row],[Fecha Inicio]]))</f>
        <v>0.46502057613168724</v>
      </c>
      <c r="Q726" t="s">
        <v>269</v>
      </c>
      <c r="R726" t="s">
        <v>320</v>
      </c>
      <c r="S726" t="s">
        <v>18</v>
      </c>
      <c r="T726" t="s">
        <v>19</v>
      </c>
      <c r="U726" t="s">
        <v>3641</v>
      </c>
    </row>
    <row r="727" spans="1:21" x14ac:dyDescent="0.25">
      <c r="A727">
        <v>826</v>
      </c>
      <c r="B727" t="s">
        <v>3642</v>
      </c>
      <c r="C727" t="s">
        <v>3643</v>
      </c>
      <c r="D727" t="s">
        <v>3645</v>
      </c>
      <c r="E727" t="s">
        <v>17</v>
      </c>
      <c r="F727" t="s">
        <v>3644</v>
      </c>
      <c r="G727" s="1">
        <v>45338</v>
      </c>
      <c r="H727" s="1">
        <v>45342</v>
      </c>
      <c r="I727" s="1">
        <v>45585</v>
      </c>
      <c r="J727">
        <v>0</v>
      </c>
      <c r="K727" s="1">
        <f>Tabla1[[#This Row],[Fecha Terminacion
(Inicial)]]+Tabla1[[#This Row],[Prorrogas]]</f>
        <v>45585</v>
      </c>
      <c r="L727" s="2">
        <v>32000000</v>
      </c>
      <c r="M727" s="2">
        <v>4000000</v>
      </c>
      <c r="N727" s="2">
        <v>0</v>
      </c>
      <c r="O727" s="2">
        <f>Tabla1[[#This Row],[Adiciones]]+Tabla1[[#This Row],[Valor Secop]]</f>
        <v>32000000</v>
      </c>
      <c r="P727" s="7">
        <f ca="1">((TODAY()-Tabla1[[#This Row],[Fecha Inicio]])/(Tabla1[[#This Row],[Fecha Terminacion
(Final)]]-Tabla1[[#This Row],[Fecha Inicio]]))</f>
        <v>0.46502057613168724</v>
      </c>
      <c r="Q727" t="s">
        <v>269</v>
      </c>
      <c r="R727" t="s">
        <v>320</v>
      </c>
      <c r="S727" t="s">
        <v>18</v>
      </c>
      <c r="T727" t="s">
        <v>19</v>
      </c>
      <c r="U727" t="s">
        <v>3646</v>
      </c>
    </row>
    <row r="728" spans="1:21" x14ac:dyDescent="0.25">
      <c r="A728">
        <v>827</v>
      </c>
      <c r="B728" t="s">
        <v>3647</v>
      </c>
      <c r="C728" t="s">
        <v>3648</v>
      </c>
      <c r="D728" t="s">
        <v>3650</v>
      </c>
      <c r="E728" t="s">
        <v>17</v>
      </c>
      <c r="F728" t="s">
        <v>3649</v>
      </c>
      <c r="G728" s="1">
        <v>45349</v>
      </c>
      <c r="H728" s="1">
        <v>45350</v>
      </c>
      <c r="I728" s="1">
        <v>45592</v>
      </c>
      <c r="J728">
        <v>0</v>
      </c>
      <c r="K728" s="1">
        <f>Tabla1[[#This Row],[Fecha Terminacion
(Inicial)]]+Tabla1[[#This Row],[Prorrogas]]</f>
        <v>45592</v>
      </c>
      <c r="L728" s="2">
        <v>56000000</v>
      </c>
      <c r="M728" s="2">
        <v>7000000</v>
      </c>
      <c r="N728" s="2">
        <v>0</v>
      </c>
      <c r="O728" s="2">
        <f>Tabla1[[#This Row],[Adiciones]]+Tabla1[[#This Row],[Valor Secop]]</f>
        <v>56000000</v>
      </c>
      <c r="P728" s="7">
        <f ca="1">((TODAY()-Tabla1[[#This Row],[Fecha Inicio]])/(Tabla1[[#This Row],[Fecha Terminacion
(Final)]]-Tabla1[[#This Row],[Fecha Inicio]]))</f>
        <v>0.43388429752066116</v>
      </c>
      <c r="Q728" t="s">
        <v>269</v>
      </c>
      <c r="R728" t="s">
        <v>320</v>
      </c>
      <c r="S728" t="s">
        <v>28</v>
      </c>
      <c r="T728" t="s">
        <v>19</v>
      </c>
      <c r="U728" t="s">
        <v>3651</v>
      </c>
    </row>
    <row r="729" spans="1:21" x14ac:dyDescent="0.25">
      <c r="A729">
        <v>828</v>
      </c>
      <c r="B729" t="s">
        <v>3652</v>
      </c>
      <c r="C729" t="s">
        <v>3653</v>
      </c>
      <c r="D729" t="s">
        <v>3655</v>
      </c>
      <c r="E729" t="s">
        <v>17</v>
      </c>
      <c r="F729" t="s">
        <v>3654</v>
      </c>
      <c r="G729" s="1">
        <v>45342</v>
      </c>
      <c r="H729" s="1">
        <v>45342</v>
      </c>
      <c r="I729" s="1">
        <v>45585</v>
      </c>
      <c r="J729">
        <v>0</v>
      </c>
      <c r="K729" s="1">
        <f>Tabla1[[#This Row],[Fecha Terminacion
(Inicial)]]+Tabla1[[#This Row],[Prorrogas]]</f>
        <v>45585</v>
      </c>
      <c r="L729" s="2">
        <v>23296000</v>
      </c>
      <c r="M729" s="2">
        <v>2912000</v>
      </c>
      <c r="N729" s="2">
        <v>0</v>
      </c>
      <c r="O729" s="2">
        <f>Tabla1[[#This Row],[Adiciones]]+Tabla1[[#This Row],[Valor Secop]]</f>
        <v>23296000</v>
      </c>
      <c r="P729" s="7">
        <f ca="1">((TODAY()-Tabla1[[#This Row],[Fecha Inicio]])/(Tabla1[[#This Row],[Fecha Terminacion
(Final)]]-Tabla1[[#This Row],[Fecha Inicio]]))</f>
        <v>0.46502057613168724</v>
      </c>
      <c r="Q729" t="s">
        <v>269</v>
      </c>
      <c r="R729" t="s">
        <v>320</v>
      </c>
      <c r="S729" t="s">
        <v>28</v>
      </c>
      <c r="T729" t="s">
        <v>19</v>
      </c>
      <c r="U729" t="s">
        <v>3656</v>
      </c>
    </row>
    <row r="730" spans="1:21" x14ac:dyDescent="0.25">
      <c r="A730">
        <v>829</v>
      </c>
      <c r="B730" t="s">
        <v>3657</v>
      </c>
      <c r="C730" t="s">
        <v>3658</v>
      </c>
      <c r="D730" t="s">
        <v>3660</v>
      </c>
      <c r="E730" t="s">
        <v>17</v>
      </c>
      <c r="F730" t="s">
        <v>3659</v>
      </c>
      <c r="G730" s="1">
        <v>45344</v>
      </c>
      <c r="H730" s="1">
        <v>45348</v>
      </c>
      <c r="I730" s="1">
        <v>45590</v>
      </c>
      <c r="J730">
        <v>0</v>
      </c>
      <c r="K730" s="1">
        <f>Tabla1[[#This Row],[Fecha Terminacion
(Inicial)]]+Tabla1[[#This Row],[Prorrogas]]</f>
        <v>45590</v>
      </c>
      <c r="L730" s="2">
        <v>47200000</v>
      </c>
      <c r="M730" s="2">
        <v>5900000</v>
      </c>
      <c r="N730" s="2">
        <v>0</v>
      </c>
      <c r="O730" s="2">
        <f>Tabla1[[#This Row],[Adiciones]]+Tabla1[[#This Row],[Valor Secop]]</f>
        <v>47200000</v>
      </c>
      <c r="P730" s="7">
        <f ca="1">((TODAY()-Tabla1[[#This Row],[Fecha Inicio]])/(Tabla1[[#This Row],[Fecha Terminacion
(Final)]]-Tabla1[[#This Row],[Fecha Inicio]]))</f>
        <v>0.44214876033057854</v>
      </c>
      <c r="Q730" t="s">
        <v>269</v>
      </c>
      <c r="R730" t="s">
        <v>320</v>
      </c>
      <c r="S730" t="s">
        <v>18</v>
      </c>
      <c r="T730" t="s">
        <v>19</v>
      </c>
      <c r="U730" t="s">
        <v>3661</v>
      </c>
    </row>
    <row r="731" spans="1:21" x14ac:dyDescent="0.25">
      <c r="A731">
        <v>830</v>
      </c>
      <c r="B731" t="s">
        <v>3662</v>
      </c>
      <c r="C731" t="s">
        <v>3663</v>
      </c>
      <c r="D731" t="s">
        <v>3665</v>
      </c>
      <c r="E731" t="s">
        <v>17</v>
      </c>
      <c r="F731" t="s">
        <v>3664</v>
      </c>
      <c r="G731" s="1">
        <v>45339</v>
      </c>
      <c r="H731" s="1">
        <v>45344</v>
      </c>
      <c r="I731" s="1">
        <v>45586</v>
      </c>
      <c r="J731">
        <v>0</v>
      </c>
      <c r="K731" s="1">
        <f>Tabla1[[#This Row],[Fecha Terminacion
(Inicial)]]+Tabla1[[#This Row],[Prorrogas]]</f>
        <v>45586</v>
      </c>
      <c r="L731" s="2">
        <v>39279072</v>
      </c>
      <c r="M731" s="2">
        <v>4909884</v>
      </c>
      <c r="N731" s="2">
        <v>0</v>
      </c>
      <c r="O731" s="2">
        <f>Tabla1[[#This Row],[Adiciones]]+Tabla1[[#This Row],[Valor Secop]]</f>
        <v>39279072</v>
      </c>
      <c r="P731" s="7">
        <f ca="1">((TODAY()-Tabla1[[#This Row],[Fecha Inicio]])/(Tabla1[[#This Row],[Fecha Terminacion
(Final)]]-Tabla1[[#This Row],[Fecha Inicio]]))</f>
        <v>0.45867768595041325</v>
      </c>
      <c r="Q731" t="s">
        <v>357</v>
      </c>
      <c r="R731" t="s">
        <v>983</v>
      </c>
      <c r="S731" t="s">
        <v>28</v>
      </c>
      <c r="T731" t="s">
        <v>19</v>
      </c>
      <c r="U731" t="s">
        <v>3666</v>
      </c>
    </row>
    <row r="732" spans="1:21" x14ac:dyDescent="0.25">
      <c r="A732">
        <v>831</v>
      </c>
      <c r="B732" t="s">
        <v>3667</v>
      </c>
      <c r="C732" t="s">
        <v>3668</v>
      </c>
      <c r="D732" t="s">
        <v>3670</v>
      </c>
      <c r="E732" t="s">
        <v>17</v>
      </c>
      <c r="F732" t="s">
        <v>3669</v>
      </c>
      <c r="G732" s="1">
        <v>45342</v>
      </c>
      <c r="H732" s="1">
        <v>45343</v>
      </c>
      <c r="I732" s="1">
        <v>45646</v>
      </c>
      <c r="J732">
        <v>0</v>
      </c>
      <c r="K732" s="1">
        <f>Tabla1[[#This Row],[Fecha Terminacion
(Inicial)]]+Tabla1[[#This Row],[Prorrogas]]</f>
        <v>45646</v>
      </c>
      <c r="L732" s="2">
        <v>112000000</v>
      </c>
      <c r="M732" s="2">
        <v>11200000</v>
      </c>
      <c r="N732" s="2">
        <v>0</v>
      </c>
      <c r="O732" s="2">
        <f>Tabla1[[#This Row],[Adiciones]]+Tabla1[[#This Row],[Valor Secop]]</f>
        <v>112000000</v>
      </c>
      <c r="P732" s="7">
        <f ca="1">((TODAY()-Tabla1[[#This Row],[Fecha Inicio]])/(Tabla1[[#This Row],[Fecha Terminacion
(Final)]]-Tabla1[[#This Row],[Fecha Inicio]]))</f>
        <v>0.36963696369636961</v>
      </c>
      <c r="Q732" t="s">
        <v>150</v>
      </c>
      <c r="R732" t="s">
        <v>151</v>
      </c>
      <c r="S732" t="s">
        <v>18</v>
      </c>
      <c r="T732" t="s">
        <v>19</v>
      </c>
      <c r="U732" t="s">
        <v>3671</v>
      </c>
    </row>
    <row r="733" spans="1:21" x14ac:dyDescent="0.25">
      <c r="A733">
        <v>832</v>
      </c>
      <c r="B733" t="s">
        <v>3672</v>
      </c>
      <c r="C733" t="s">
        <v>3673</v>
      </c>
      <c r="D733" t="s">
        <v>3675</v>
      </c>
      <c r="E733" t="s">
        <v>17</v>
      </c>
      <c r="F733" t="s">
        <v>3674</v>
      </c>
      <c r="G733" s="1">
        <v>45341</v>
      </c>
      <c r="H733" s="1">
        <v>45342</v>
      </c>
      <c r="I733" s="1">
        <v>45600</v>
      </c>
      <c r="J733">
        <v>0</v>
      </c>
      <c r="K733" s="1">
        <f>Tabla1[[#This Row],[Fecha Terminacion
(Inicial)]]+Tabla1[[#This Row],[Prorrogas]]</f>
        <v>45600</v>
      </c>
      <c r="L733" s="2">
        <v>95200000</v>
      </c>
      <c r="M733" s="2">
        <v>11200000</v>
      </c>
      <c r="N733" s="2">
        <v>0</v>
      </c>
      <c r="O733" s="2">
        <f>Tabla1[[#This Row],[Adiciones]]+Tabla1[[#This Row],[Valor Secop]]</f>
        <v>95200000</v>
      </c>
      <c r="P733" s="7">
        <f ca="1">((TODAY()-Tabla1[[#This Row],[Fecha Inicio]])/(Tabla1[[#This Row],[Fecha Terminacion
(Final)]]-Tabla1[[#This Row],[Fecha Inicio]]))</f>
        <v>0.43798449612403101</v>
      </c>
      <c r="Q733" t="s">
        <v>150</v>
      </c>
      <c r="R733" t="s">
        <v>151</v>
      </c>
      <c r="S733" t="s">
        <v>18</v>
      </c>
      <c r="T733" t="s">
        <v>19</v>
      </c>
      <c r="U733" t="s">
        <v>3676</v>
      </c>
    </row>
    <row r="734" spans="1:21" x14ac:dyDescent="0.25">
      <c r="A734">
        <v>833</v>
      </c>
      <c r="B734" t="s">
        <v>3677</v>
      </c>
      <c r="C734" t="s">
        <v>3678</v>
      </c>
      <c r="D734" t="s">
        <v>3680</v>
      </c>
      <c r="E734" t="s">
        <v>139</v>
      </c>
      <c r="F734" t="s">
        <v>3679</v>
      </c>
      <c r="G734" s="1">
        <v>45341</v>
      </c>
      <c r="H734" s="1">
        <v>45342</v>
      </c>
      <c r="I734" s="1">
        <v>45600</v>
      </c>
      <c r="J734">
        <v>0</v>
      </c>
      <c r="K734" s="1">
        <f>Tabla1[[#This Row],[Fecha Terminacion
(Inicial)]]+Tabla1[[#This Row],[Prorrogas]]</f>
        <v>45600</v>
      </c>
      <c r="L734" s="2">
        <v>59500000</v>
      </c>
      <c r="M734" s="2">
        <v>7000000</v>
      </c>
      <c r="N734" s="2">
        <v>0</v>
      </c>
      <c r="O734" s="2">
        <f>Tabla1[[#This Row],[Adiciones]]+Tabla1[[#This Row],[Valor Secop]]</f>
        <v>59500000</v>
      </c>
      <c r="P734" s="7">
        <f ca="1">((TODAY()-Tabla1[[#This Row],[Fecha Inicio]])/(Tabla1[[#This Row],[Fecha Terminacion
(Final)]]-Tabla1[[#This Row],[Fecha Inicio]]))</f>
        <v>0.43798449612403101</v>
      </c>
      <c r="Q734" t="s">
        <v>150</v>
      </c>
      <c r="R734" t="s">
        <v>151</v>
      </c>
      <c r="S734" t="s">
        <v>18</v>
      </c>
      <c r="T734" t="s">
        <v>19</v>
      </c>
      <c r="U734" t="s">
        <v>3681</v>
      </c>
    </row>
    <row r="735" spans="1:21" x14ac:dyDescent="0.25">
      <c r="A735">
        <v>834</v>
      </c>
      <c r="B735" t="s">
        <v>3682</v>
      </c>
      <c r="C735" t="s">
        <v>3683</v>
      </c>
      <c r="D735" t="s">
        <v>3685</v>
      </c>
      <c r="E735" t="s">
        <v>17</v>
      </c>
      <c r="F735" t="s">
        <v>3684</v>
      </c>
      <c r="G735" s="1">
        <v>45341</v>
      </c>
      <c r="H735" s="1">
        <v>45342</v>
      </c>
      <c r="I735" s="1">
        <v>45600</v>
      </c>
      <c r="J735">
        <v>0</v>
      </c>
      <c r="K735" s="1">
        <f>Tabla1[[#This Row],[Fecha Terminacion
(Inicial)]]+Tabla1[[#This Row],[Prorrogas]]</f>
        <v>45600</v>
      </c>
      <c r="L735" s="2">
        <v>95200000</v>
      </c>
      <c r="M735" s="2">
        <v>11200000</v>
      </c>
      <c r="N735" s="2">
        <v>0</v>
      </c>
      <c r="O735" s="2">
        <f>Tabla1[[#This Row],[Adiciones]]+Tabla1[[#This Row],[Valor Secop]]</f>
        <v>95200000</v>
      </c>
      <c r="P735" s="7">
        <f ca="1">((TODAY()-Tabla1[[#This Row],[Fecha Inicio]])/(Tabla1[[#This Row],[Fecha Terminacion
(Final)]]-Tabla1[[#This Row],[Fecha Inicio]]))</f>
        <v>0.43798449612403101</v>
      </c>
      <c r="Q735" t="s">
        <v>150</v>
      </c>
      <c r="R735" t="s">
        <v>151</v>
      </c>
      <c r="S735" t="s">
        <v>28</v>
      </c>
      <c r="T735" t="s">
        <v>19</v>
      </c>
      <c r="U735" t="s">
        <v>3686</v>
      </c>
    </row>
    <row r="736" spans="1:21" x14ac:dyDescent="0.25">
      <c r="A736">
        <v>835</v>
      </c>
      <c r="B736" t="s">
        <v>3687</v>
      </c>
      <c r="C736" t="s">
        <v>3688</v>
      </c>
      <c r="D736" t="s">
        <v>3690</v>
      </c>
      <c r="E736" t="s">
        <v>17</v>
      </c>
      <c r="F736" t="s">
        <v>3689</v>
      </c>
      <c r="G736" s="1">
        <v>45342</v>
      </c>
      <c r="H736" s="1">
        <v>45343</v>
      </c>
      <c r="I736" s="1">
        <v>45585</v>
      </c>
      <c r="J736">
        <v>0</v>
      </c>
      <c r="K736" s="1">
        <f>Tabla1[[#This Row],[Fecha Terminacion
(Inicial)]]+Tabla1[[#This Row],[Prorrogas]]</f>
        <v>45585</v>
      </c>
      <c r="L736" s="2">
        <v>89600000</v>
      </c>
      <c r="M736" s="2">
        <v>11200000</v>
      </c>
      <c r="N736" s="2">
        <v>0</v>
      </c>
      <c r="O736" s="2">
        <f>Tabla1[[#This Row],[Adiciones]]+Tabla1[[#This Row],[Valor Secop]]</f>
        <v>89600000</v>
      </c>
      <c r="P736" s="7">
        <f ca="1">((TODAY()-Tabla1[[#This Row],[Fecha Inicio]])/(Tabla1[[#This Row],[Fecha Terminacion
(Final)]]-Tabla1[[#This Row],[Fecha Inicio]]))</f>
        <v>0.46280991735537191</v>
      </c>
      <c r="Q736" t="s">
        <v>26</v>
      </c>
      <c r="R736" t="s">
        <v>79</v>
      </c>
      <c r="S736" t="s">
        <v>28</v>
      </c>
      <c r="T736" t="s">
        <v>19</v>
      </c>
      <c r="U736" t="s">
        <v>3691</v>
      </c>
    </row>
    <row r="737" spans="1:21" x14ac:dyDescent="0.25">
      <c r="A737">
        <v>836</v>
      </c>
      <c r="B737" t="s">
        <v>3692</v>
      </c>
      <c r="C737" t="s">
        <v>3693</v>
      </c>
      <c r="D737" t="s">
        <v>3695</v>
      </c>
      <c r="E737" t="s">
        <v>17</v>
      </c>
      <c r="F737" t="s">
        <v>3694</v>
      </c>
      <c r="G737" s="1">
        <v>45342</v>
      </c>
      <c r="H737" s="1">
        <v>45343</v>
      </c>
      <c r="I737" s="1">
        <v>45585</v>
      </c>
      <c r="J737">
        <v>0</v>
      </c>
      <c r="K737" s="1">
        <f>Tabla1[[#This Row],[Fecha Terminacion
(Inicial)]]+Tabla1[[#This Row],[Prorrogas]]</f>
        <v>45585</v>
      </c>
      <c r="L737" s="2">
        <v>50400000</v>
      </c>
      <c r="M737" s="2">
        <v>50400000</v>
      </c>
      <c r="N737" s="2">
        <v>0</v>
      </c>
      <c r="O737" s="2">
        <f>Tabla1[[#This Row],[Adiciones]]+Tabla1[[#This Row],[Valor Secop]]</f>
        <v>50400000</v>
      </c>
      <c r="P737" s="7">
        <f ca="1">((TODAY()-Tabla1[[#This Row],[Fecha Inicio]])/(Tabla1[[#This Row],[Fecha Terminacion
(Final)]]-Tabla1[[#This Row],[Fecha Inicio]]))</f>
        <v>0.46280991735537191</v>
      </c>
      <c r="Q737" t="s">
        <v>26</v>
      </c>
      <c r="R737" t="s">
        <v>79</v>
      </c>
      <c r="S737" t="s">
        <v>28</v>
      </c>
      <c r="T737" t="s">
        <v>19</v>
      </c>
      <c r="U737" t="s">
        <v>3696</v>
      </c>
    </row>
    <row r="738" spans="1:21" x14ac:dyDescent="0.25">
      <c r="A738">
        <v>837</v>
      </c>
      <c r="B738" t="s">
        <v>3697</v>
      </c>
      <c r="C738" t="s">
        <v>3698</v>
      </c>
      <c r="D738" t="s">
        <v>3700</v>
      </c>
      <c r="E738" t="s">
        <v>200</v>
      </c>
      <c r="F738" t="s">
        <v>3699</v>
      </c>
      <c r="G738" s="1">
        <v>45342</v>
      </c>
      <c r="H738" s="1">
        <v>45343</v>
      </c>
      <c r="I738" s="1">
        <v>45585</v>
      </c>
      <c r="J738">
        <v>0</v>
      </c>
      <c r="K738" s="1">
        <f>Tabla1[[#This Row],[Fecha Terminacion
(Inicial)]]+Tabla1[[#This Row],[Prorrogas]]</f>
        <v>45585</v>
      </c>
      <c r="L738" s="2">
        <v>89600000</v>
      </c>
      <c r="M738" s="2">
        <v>11200000</v>
      </c>
      <c r="N738" s="2">
        <v>0</v>
      </c>
      <c r="O738" s="2">
        <f>Tabla1[[#This Row],[Adiciones]]+Tabla1[[#This Row],[Valor Secop]]</f>
        <v>89600000</v>
      </c>
      <c r="P738" s="7">
        <f ca="1">((TODAY()-Tabla1[[#This Row],[Fecha Inicio]])/(Tabla1[[#This Row],[Fecha Terminacion
(Final)]]-Tabla1[[#This Row],[Fecha Inicio]]))</f>
        <v>0.46280991735537191</v>
      </c>
      <c r="Q738" t="s">
        <v>26</v>
      </c>
      <c r="R738" t="s">
        <v>79</v>
      </c>
      <c r="S738" t="s">
        <v>28</v>
      </c>
      <c r="T738" t="s">
        <v>19</v>
      </c>
      <c r="U738" t="s">
        <v>3701</v>
      </c>
    </row>
    <row r="739" spans="1:21" x14ac:dyDescent="0.25">
      <c r="A739">
        <v>838</v>
      </c>
      <c r="B739" t="s">
        <v>3702</v>
      </c>
      <c r="C739" t="s">
        <v>3703</v>
      </c>
      <c r="D739" t="s">
        <v>3705</v>
      </c>
      <c r="E739" t="s">
        <v>17</v>
      </c>
      <c r="F739" t="s">
        <v>3704</v>
      </c>
      <c r="G739" s="1">
        <v>45349</v>
      </c>
      <c r="H739" s="1">
        <v>45351</v>
      </c>
      <c r="I739" s="1">
        <v>45593</v>
      </c>
      <c r="J739">
        <v>0</v>
      </c>
      <c r="K739" s="1">
        <f>Tabla1[[#This Row],[Fecha Terminacion
(Inicial)]]+Tabla1[[#This Row],[Prorrogas]]</f>
        <v>45593</v>
      </c>
      <c r="L739" s="2">
        <v>40800000</v>
      </c>
      <c r="M739" s="2">
        <v>5100000</v>
      </c>
      <c r="N739" s="2">
        <v>0</v>
      </c>
      <c r="O739" s="2">
        <f>Tabla1[[#This Row],[Adiciones]]+Tabla1[[#This Row],[Valor Secop]]</f>
        <v>40800000</v>
      </c>
      <c r="P739" s="7">
        <f ca="1">((TODAY()-Tabla1[[#This Row],[Fecha Inicio]])/(Tabla1[[#This Row],[Fecha Terminacion
(Final)]]-Tabla1[[#This Row],[Fecha Inicio]]))</f>
        <v>0.42975206611570249</v>
      </c>
      <c r="Q739" t="s">
        <v>26</v>
      </c>
      <c r="R739" t="s">
        <v>79</v>
      </c>
      <c r="S739" t="s">
        <v>28</v>
      </c>
      <c r="T739" t="s">
        <v>19</v>
      </c>
      <c r="U739" t="s">
        <v>3706</v>
      </c>
    </row>
    <row r="740" spans="1:21" x14ac:dyDescent="0.25">
      <c r="A740">
        <v>839</v>
      </c>
      <c r="B740" t="s">
        <v>3707</v>
      </c>
      <c r="C740" t="s">
        <v>3708</v>
      </c>
      <c r="D740" t="s">
        <v>3710</v>
      </c>
      <c r="E740" t="s">
        <v>17</v>
      </c>
      <c r="F740" t="s">
        <v>3709</v>
      </c>
      <c r="G740" s="1">
        <v>45342</v>
      </c>
      <c r="H740" s="1">
        <v>45343</v>
      </c>
      <c r="I740" s="1">
        <v>45585</v>
      </c>
      <c r="J740">
        <v>0</v>
      </c>
      <c r="K740" s="1">
        <f>Tabla1[[#This Row],[Fecha Terminacion
(Inicial)]]+Tabla1[[#This Row],[Prorrogas]]</f>
        <v>45585</v>
      </c>
      <c r="L740" s="2">
        <v>40800000</v>
      </c>
      <c r="M740" s="2">
        <v>5100000</v>
      </c>
      <c r="N740" s="2">
        <v>0</v>
      </c>
      <c r="O740" s="2">
        <f>Tabla1[[#This Row],[Adiciones]]+Tabla1[[#This Row],[Valor Secop]]</f>
        <v>40800000</v>
      </c>
      <c r="P740" s="7">
        <f ca="1">((TODAY()-Tabla1[[#This Row],[Fecha Inicio]])/(Tabla1[[#This Row],[Fecha Terminacion
(Final)]]-Tabla1[[#This Row],[Fecha Inicio]]))</f>
        <v>0.46280991735537191</v>
      </c>
      <c r="Q740" t="s">
        <v>26</v>
      </c>
      <c r="R740" t="s">
        <v>79</v>
      </c>
      <c r="S740" t="s">
        <v>18</v>
      </c>
      <c r="T740" t="s">
        <v>19</v>
      </c>
      <c r="U740" t="s">
        <v>3711</v>
      </c>
    </row>
    <row r="741" spans="1:21" x14ac:dyDescent="0.25">
      <c r="A741">
        <v>840</v>
      </c>
      <c r="B741" t="s">
        <v>3712</v>
      </c>
      <c r="C741" t="s">
        <v>3713</v>
      </c>
      <c r="D741" t="s">
        <v>3715</v>
      </c>
      <c r="E741" t="s">
        <v>17</v>
      </c>
      <c r="F741" t="s">
        <v>3714</v>
      </c>
      <c r="G741" s="1">
        <v>45342</v>
      </c>
      <c r="H741" s="1">
        <v>45343</v>
      </c>
      <c r="I741" s="1">
        <v>45600</v>
      </c>
      <c r="J741">
        <v>0</v>
      </c>
      <c r="K741" s="1">
        <f>Tabla1[[#This Row],[Fecha Terminacion
(Inicial)]]+Tabla1[[#This Row],[Prorrogas]]</f>
        <v>45600</v>
      </c>
      <c r="L741" s="2">
        <v>102000000</v>
      </c>
      <c r="M741" s="2">
        <v>102000000</v>
      </c>
      <c r="N741" s="2">
        <v>0</v>
      </c>
      <c r="O741" s="2">
        <f>Tabla1[[#This Row],[Adiciones]]+Tabla1[[#This Row],[Valor Secop]]</f>
        <v>102000000</v>
      </c>
      <c r="P741" s="7">
        <f ca="1">((TODAY()-Tabla1[[#This Row],[Fecha Inicio]])/(Tabla1[[#This Row],[Fecha Terminacion
(Final)]]-Tabla1[[#This Row],[Fecha Inicio]]))</f>
        <v>0.43579766536964981</v>
      </c>
      <c r="Q741" t="s">
        <v>150</v>
      </c>
      <c r="R741" t="s">
        <v>151</v>
      </c>
      <c r="S741" t="s">
        <v>28</v>
      </c>
      <c r="T741" t="s">
        <v>19</v>
      </c>
      <c r="U741" t="s">
        <v>3716</v>
      </c>
    </row>
    <row r="742" spans="1:21" x14ac:dyDescent="0.25">
      <c r="A742">
        <v>841</v>
      </c>
      <c r="B742" t="s">
        <v>3717</v>
      </c>
      <c r="C742" t="s">
        <v>3718</v>
      </c>
      <c r="D742" t="s">
        <v>3720</v>
      </c>
      <c r="E742" t="s">
        <v>139</v>
      </c>
      <c r="F742" t="s">
        <v>3719</v>
      </c>
      <c r="G742" s="1">
        <v>45339</v>
      </c>
      <c r="H742" s="1">
        <v>45342</v>
      </c>
      <c r="I742" s="1">
        <v>45600</v>
      </c>
      <c r="J742">
        <v>0</v>
      </c>
      <c r="K742" s="1">
        <f>Tabla1[[#This Row],[Fecha Terminacion
(Inicial)]]+Tabla1[[#This Row],[Prorrogas]]</f>
        <v>45600</v>
      </c>
      <c r="L742" s="2">
        <v>56950000</v>
      </c>
      <c r="M742" s="2">
        <v>6700000</v>
      </c>
      <c r="N742" s="2">
        <v>0</v>
      </c>
      <c r="O742" s="2">
        <f>Tabla1[[#This Row],[Adiciones]]+Tabla1[[#This Row],[Valor Secop]]</f>
        <v>56950000</v>
      </c>
      <c r="P742" s="7">
        <f ca="1">((TODAY()-Tabla1[[#This Row],[Fecha Inicio]])/(Tabla1[[#This Row],[Fecha Terminacion
(Final)]]-Tabla1[[#This Row],[Fecha Inicio]]))</f>
        <v>0.43798449612403101</v>
      </c>
      <c r="Q742" t="s">
        <v>448</v>
      </c>
      <c r="R742" t="s">
        <v>449</v>
      </c>
      <c r="S742" t="s">
        <v>18</v>
      </c>
      <c r="T742" t="s">
        <v>19</v>
      </c>
      <c r="U742" t="s">
        <v>3721</v>
      </c>
    </row>
    <row r="743" spans="1:21" x14ac:dyDescent="0.25">
      <c r="A743">
        <v>842</v>
      </c>
      <c r="B743" t="s">
        <v>3722</v>
      </c>
      <c r="C743" t="s">
        <v>3723</v>
      </c>
      <c r="D743" t="s">
        <v>3725</v>
      </c>
      <c r="E743" t="s">
        <v>17</v>
      </c>
      <c r="F743" t="s">
        <v>3724</v>
      </c>
      <c r="G743" s="1">
        <v>45341</v>
      </c>
      <c r="H743" s="1">
        <v>45342</v>
      </c>
      <c r="I743" s="1">
        <v>45584</v>
      </c>
      <c r="J743">
        <v>0</v>
      </c>
      <c r="K743" s="1">
        <f>Tabla1[[#This Row],[Fecha Terminacion
(Inicial)]]+Tabla1[[#This Row],[Prorrogas]]</f>
        <v>45584</v>
      </c>
      <c r="L743" s="2">
        <v>58400000</v>
      </c>
      <c r="M743" s="2">
        <v>7300000</v>
      </c>
      <c r="N743" s="2">
        <v>0</v>
      </c>
      <c r="O743" s="2">
        <f>Tabla1[[#This Row],[Adiciones]]+Tabla1[[#This Row],[Valor Secop]]</f>
        <v>58400000</v>
      </c>
      <c r="P743" s="7">
        <f ca="1">((TODAY()-Tabla1[[#This Row],[Fecha Inicio]])/(Tabla1[[#This Row],[Fecha Terminacion
(Final)]]-Tabla1[[#This Row],[Fecha Inicio]]))</f>
        <v>0.46694214876033058</v>
      </c>
      <c r="Q743" t="s">
        <v>448</v>
      </c>
      <c r="R743" t="s">
        <v>449</v>
      </c>
      <c r="S743" t="s">
        <v>28</v>
      </c>
      <c r="T743" t="s">
        <v>19</v>
      </c>
      <c r="U743" t="s">
        <v>3726</v>
      </c>
    </row>
    <row r="744" spans="1:21" x14ac:dyDescent="0.25">
      <c r="A744">
        <v>843</v>
      </c>
      <c r="B744" t="s">
        <v>3727</v>
      </c>
      <c r="C744" t="s">
        <v>3728</v>
      </c>
      <c r="D744" t="s">
        <v>3730</v>
      </c>
      <c r="E744" t="s">
        <v>17</v>
      </c>
      <c r="F744" t="s">
        <v>3729</v>
      </c>
      <c r="G744" s="1">
        <v>45338</v>
      </c>
      <c r="H744" s="1">
        <v>45341</v>
      </c>
      <c r="I744" s="1">
        <v>45598</v>
      </c>
      <c r="J744">
        <v>0</v>
      </c>
      <c r="K744" s="1">
        <f>Tabla1[[#This Row],[Fecha Terminacion
(Inicial)]]+Tabla1[[#This Row],[Prorrogas]]</f>
        <v>45598</v>
      </c>
      <c r="L744" s="2">
        <v>95200000</v>
      </c>
      <c r="M744" s="2">
        <v>11200000</v>
      </c>
      <c r="N744" s="2">
        <v>0</v>
      </c>
      <c r="O744" s="2">
        <f>Tabla1[[#This Row],[Adiciones]]+Tabla1[[#This Row],[Valor Secop]]</f>
        <v>95200000</v>
      </c>
      <c r="P744" s="7">
        <f ca="1">((TODAY()-Tabla1[[#This Row],[Fecha Inicio]])/(Tabla1[[#This Row],[Fecha Terminacion
(Final)]]-Tabla1[[#This Row],[Fecha Inicio]]))</f>
        <v>0.44357976653696496</v>
      </c>
      <c r="Q744" t="s">
        <v>448</v>
      </c>
      <c r="R744" t="s">
        <v>449</v>
      </c>
      <c r="S744" t="s">
        <v>18</v>
      </c>
      <c r="T744" t="s">
        <v>19</v>
      </c>
      <c r="U744" t="s">
        <v>3731</v>
      </c>
    </row>
    <row r="745" spans="1:21" x14ac:dyDescent="0.25">
      <c r="A745">
        <v>844</v>
      </c>
      <c r="B745" t="s">
        <v>3732</v>
      </c>
      <c r="C745" t="s">
        <v>3733</v>
      </c>
      <c r="D745" t="s">
        <v>3735</v>
      </c>
      <c r="E745" t="s">
        <v>17</v>
      </c>
      <c r="F745" t="s">
        <v>3734</v>
      </c>
      <c r="G745" s="1">
        <v>45343</v>
      </c>
      <c r="H745" s="1">
        <v>45343</v>
      </c>
      <c r="I745" s="1">
        <v>45616</v>
      </c>
      <c r="J745">
        <v>0</v>
      </c>
      <c r="K745" s="1">
        <f>Tabla1[[#This Row],[Fecha Terminacion
(Inicial)]]+Tabla1[[#This Row],[Prorrogas]]</f>
        <v>45616</v>
      </c>
      <c r="L745" s="2">
        <v>81000000</v>
      </c>
      <c r="M745" s="2">
        <v>9000000</v>
      </c>
      <c r="N745" s="2">
        <v>0</v>
      </c>
      <c r="O745" s="2">
        <f>Tabla1[[#This Row],[Adiciones]]+Tabla1[[#This Row],[Valor Secop]]</f>
        <v>81000000</v>
      </c>
      <c r="P745" s="7">
        <f ca="1">((TODAY()-Tabla1[[#This Row],[Fecha Inicio]])/(Tabla1[[#This Row],[Fecha Terminacion
(Final)]]-Tabla1[[#This Row],[Fecha Inicio]]))</f>
        <v>0.41025641025641024</v>
      </c>
      <c r="Q745" t="s">
        <v>851</v>
      </c>
      <c r="R745" t="s">
        <v>851</v>
      </c>
      <c r="S745" t="s">
        <v>28</v>
      </c>
      <c r="T745" t="s">
        <v>19</v>
      </c>
      <c r="U745" t="s">
        <v>3736</v>
      </c>
    </row>
    <row r="746" spans="1:21" x14ac:dyDescent="0.25">
      <c r="A746">
        <v>845</v>
      </c>
      <c r="B746" t="s">
        <v>3737</v>
      </c>
      <c r="C746" t="s">
        <v>3738</v>
      </c>
      <c r="D746" t="s">
        <v>3740</v>
      </c>
      <c r="E746" t="s">
        <v>17</v>
      </c>
      <c r="F746" t="s">
        <v>3739</v>
      </c>
      <c r="G746" s="1">
        <v>45341</v>
      </c>
      <c r="H746" s="1">
        <v>45343</v>
      </c>
      <c r="I746" s="1">
        <v>45616</v>
      </c>
      <c r="J746">
        <v>0</v>
      </c>
      <c r="K746" s="1">
        <f>Tabla1[[#This Row],[Fecha Terminacion
(Inicial)]]+Tabla1[[#This Row],[Prorrogas]]</f>
        <v>45616</v>
      </c>
      <c r="L746" s="2">
        <v>60480000</v>
      </c>
      <c r="M746" s="2">
        <v>6720000</v>
      </c>
      <c r="N746" s="2">
        <v>0</v>
      </c>
      <c r="O746" s="2">
        <f>Tabla1[[#This Row],[Adiciones]]+Tabla1[[#This Row],[Valor Secop]]</f>
        <v>60480000</v>
      </c>
      <c r="P746" s="7">
        <f ca="1">((TODAY()-Tabla1[[#This Row],[Fecha Inicio]])/(Tabla1[[#This Row],[Fecha Terminacion
(Final)]]-Tabla1[[#This Row],[Fecha Inicio]]))</f>
        <v>0.41025641025641024</v>
      </c>
      <c r="Q746" t="s">
        <v>26</v>
      </c>
      <c r="R746" t="s">
        <v>477</v>
      </c>
      <c r="S746" t="s">
        <v>18</v>
      </c>
      <c r="T746" t="s">
        <v>19</v>
      </c>
      <c r="U746" t="s">
        <v>3741</v>
      </c>
    </row>
    <row r="747" spans="1:21" x14ac:dyDescent="0.25">
      <c r="A747">
        <v>846</v>
      </c>
      <c r="B747" t="s">
        <v>3742</v>
      </c>
      <c r="C747" t="s">
        <v>3743</v>
      </c>
      <c r="D747" t="s">
        <v>3745</v>
      </c>
      <c r="E747" t="s">
        <v>17</v>
      </c>
      <c r="F747" t="s">
        <v>3744</v>
      </c>
      <c r="G747" s="1">
        <v>45342</v>
      </c>
      <c r="H747" s="1">
        <v>45343</v>
      </c>
      <c r="I747" s="1">
        <v>45586</v>
      </c>
      <c r="J747">
        <v>0</v>
      </c>
      <c r="K747" s="1">
        <f>Tabla1[[#This Row],[Fecha Terminacion
(Inicial)]]+Tabla1[[#This Row],[Prorrogas]]</f>
        <v>45586</v>
      </c>
      <c r="L747" s="2">
        <v>47568000</v>
      </c>
      <c r="M747" s="2">
        <v>5946000</v>
      </c>
      <c r="N747" s="2">
        <v>0</v>
      </c>
      <c r="O747" s="2">
        <f>Tabla1[[#This Row],[Adiciones]]+Tabla1[[#This Row],[Valor Secop]]</f>
        <v>47568000</v>
      </c>
      <c r="P747" s="7">
        <f ca="1">((TODAY()-Tabla1[[#This Row],[Fecha Inicio]])/(Tabla1[[#This Row],[Fecha Terminacion
(Final)]]-Tabla1[[#This Row],[Fecha Inicio]]))</f>
        <v>0.46090534979423869</v>
      </c>
      <c r="Q747" t="s">
        <v>150</v>
      </c>
      <c r="R747" t="s">
        <v>151</v>
      </c>
      <c r="S747" t="s">
        <v>28</v>
      </c>
      <c r="T747" t="s">
        <v>19</v>
      </c>
      <c r="U747" t="s">
        <v>3746</v>
      </c>
    </row>
    <row r="748" spans="1:21" x14ac:dyDescent="0.25">
      <c r="A748">
        <v>847</v>
      </c>
      <c r="B748" t="s">
        <v>3747</v>
      </c>
      <c r="C748" t="s">
        <v>3748</v>
      </c>
      <c r="D748" t="s">
        <v>3750</v>
      </c>
      <c r="E748" t="s">
        <v>17</v>
      </c>
      <c r="F748" t="s">
        <v>3749</v>
      </c>
      <c r="G748" s="1">
        <v>45341</v>
      </c>
      <c r="H748" s="1">
        <v>45342</v>
      </c>
      <c r="I748" s="1">
        <v>45584</v>
      </c>
      <c r="J748">
        <v>0</v>
      </c>
      <c r="K748" s="1">
        <f>Tabla1[[#This Row],[Fecha Terminacion
(Inicial)]]+Tabla1[[#This Row],[Prorrogas]]</f>
        <v>45584</v>
      </c>
      <c r="L748" s="2">
        <v>27200000</v>
      </c>
      <c r="M748" s="2">
        <v>3400000</v>
      </c>
      <c r="N748" s="2">
        <v>0</v>
      </c>
      <c r="O748" s="2">
        <f>Tabla1[[#This Row],[Adiciones]]+Tabla1[[#This Row],[Valor Secop]]</f>
        <v>27200000</v>
      </c>
      <c r="P748" s="7">
        <f ca="1">((TODAY()-Tabla1[[#This Row],[Fecha Inicio]])/(Tabla1[[#This Row],[Fecha Terminacion
(Final)]]-Tabla1[[#This Row],[Fecha Inicio]]))</f>
        <v>0.46694214876033058</v>
      </c>
      <c r="Q748" t="s">
        <v>26</v>
      </c>
      <c r="R748" t="s">
        <v>610</v>
      </c>
      <c r="S748" t="s">
        <v>28</v>
      </c>
      <c r="T748" t="s">
        <v>19</v>
      </c>
      <c r="U748" t="s">
        <v>3751</v>
      </c>
    </row>
    <row r="749" spans="1:21" x14ac:dyDescent="0.25">
      <c r="A749">
        <v>848</v>
      </c>
      <c r="B749" t="s">
        <v>3752</v>
      </c>
      <c r="C749" t="s">
        <v>3753</v>
      </c>
      <c r="D749" t="s">
        <v>667</v>
      </c>
      <c r="E749" t="s">
        <v>17</v>
      </c>
      <c r="F749" t="s">
        <v>3754</v>
      </c>
      <c r="G749" s="1">
        <v>45349</v>
      </c>
      <c r="H749" s="1">
        <v>45350</v>
      </c>
      <c r="I749" s="1">
        <v>45593</v>
      </c>
      <c r="J749">
        <v>0</v>
      </c>
      <c r="K749" s="1">
        <f>Tabla1[[#This Row],[Fecha Terminacion
(Inicial)]]+Tabla1[[#This Row],[Prorrogas]]</f>
        <v>45593</v>
      </c>
      <c r="L749" s="2">
        <v>27200000</v>
      </c>
      <c r="M749" s="2">
        <v>3400000</v>
      </c>
      <c r="N749" s="2">
        <v>0</v>
      </c>
      <c r="O749" s="2">
        <f>Tabla1[[#This Row],[Adiciones]]+Tabla1[[#This Row],[Valor Secop]]</f>
        <v>27200000</v>
      </c>
      <c r="P749" s="7">
        <f ca="1">((TODAY()-Tabla1[[#This Row],[Fecha Inicio]])/(Tabla1[[#This Row],[Fecha Terminacion
(Final)]]-Tabla1[[#This Row],[Fecha Inicio]]))</f>
        <v>0.43209876543209874</v>
      </c>
      <c r="Q749" t="s">
        <v>26</v>
      </c>
      <c r="R749" t="s">
        <v>610</v>
      </c>
      <c r="S749" t="s">
        <v>28</v>
      </c>
      <c r="T749" t="s">
        <v>19</v>
      </c>
      <c r="U749" t="s">
        <v>3755</v>
      </c>
    </row>
    <row r="750" spans="1:21" x14ac:dyDescent="0.25">
      <c r="A750">
        <v>849</v>
      </c>
      <c r="B750" t="s">
        <v>3756</v>
      </c>
      <c r="C750" t="s">
        <v>3757</v>
      </c>
      <c r="D750" t="s">
        <v>667</v>
      </c>
      <c r="E750" t="s">
        <v>17</v>
      </c>
      <c r="F750" t="s">
        <v>3758</v>
      </c>
      <c r="G750" s="1">
        <v>45348</v>
      </c>
      <c r="H750" s="1">
        <v>45350</v>
      </c>
      <c r="I750" s="1">
        <v>45593</v>
      </c>
      <c r="J750">
        <v>0</v>
      </c>
      <c r="K750" s="1">
        <f>Tabla1[[#This Row],[Fecha Terminacion
(Inicial)]]+Tabla1[[#This Row],[Prorrogas]]</f>
        <v>45593</v>
      </c>
      <c r="L750" s="2">
        <v>27200000</v>
      </c>
      <c r="M750" s="2">
        <v>3400000</v>
      </c>
      <c r="N750" s="2">
        <v>0</v>
      </c>
      <c r="O750" s="2">
        <f>Tabla1[[#This Row],[Adiciones]]+Tabla1[[#This Row],[Valor Secop]]</f>
        <v>27200000</v>
      </c>
      <c r="P750" s="7">
        <f ca="1">((TODAY()-Tabla1[[#This Row],[Fecha Inicio]])/(Tabla1[[#This Row],[Fecha Terminacion
(Final)]]-Tabla1[[#This Row],[Fecha Inicio]]))</f>
        <v>0.43209876543209874</v>
      </c>
      <c r="Q750" t="s">
        <v>26</v>
      </c>
      <c r="R750" t="s">
        <v>610</v>
      </c>
      <c r="S750" t="s">
        <v>28</v>
      </c>
      <c r="T750" t="s">
        <v>19</v>
      </c>
      <c r="U750" t="s">
        <v>3759</v>
      </c>
    </row>
    <row r="751" spans="1:21" x14ac:dyDescent="0.25">
      <c r="A751">
        <v>850</v>
      </c>
      <c r="B751" t="s">
        <v>3760</v>
      </c>
      <c r="C751" t="s">
        <v>3761</v>
      </c>
      <c r="D751" t="s">
        <v>3763</v>
      </c>
      <c r="E751" t="s">
        <v>139</v>
      </c>
      <c r="F751" t="s">
        <v>3762</v>
      </c>
      <c r="G751" s="1">
        <v>45341</v>
      </c>
      <c r="H751" s="1">
        <v>45342</v>
      </c>
      <c r="I751" s="1">
        <v>45584</v>
      </c>
      <c r="J751">
        <v>0</v>
      </c>
      <c r="K751" s="1">
        <f>Tabla1[[#This Row],[Fecha Terminacion
(Inicial)]]+Tabla1[[#This Row],[Prorrogas]]</f>
        <v>45584</v>
      </c>
      <c r="L751" s="2">
        <v>86507544</v>
      </c>
      <c r="M751" s="2">
        <v>10813443</v>
      </c>
      <c r="N751" s="2">
        <v>0</v>
      </c>
      <c r="O751" s="2">
        <f>Tabla1[[#This Row],[Adiciones]]+Tabla1[[#This Row],[Valor Secop]]</f>
        <v>86507544</v>
      </c>
      <c r="P751" s="7">
        <f ca="1">((TODAY()-Tabla1[[#This Row],[Fecha Inicio]])/(Tabla1[[#This Row],[Fecha Terminacion
(Final)]]-Tabla1[[#This Row],[Fecha Inicio]]))</f>
        <v>0.46694214876033058</v>
      </c>
      <c r="Q751" t="s">
        <v>26</v>
      </c>
      <c r="R751" t="s">
        <v>27</v>
      </c>
      <c r="S751" t="s">
        <v>18</v>
      </c>
      <c r="T751" t="s">
        <v>19</v>
      </c>
      <c r="U751" t="s">
        <v>3764</v>
      </c>
    </row>
    <row r="752" spans="1:21" x14ac:dyDescent="0.25">
      <c r="A752">
        <v>851</v>
      </c>
      <c r="B752" t="s">
        <v>3765</v>
      </c>
      <c r="C752" t="s">
        <v>3766</v>
      </c>
      <c r="D752" t="s">
        <v>3768</v>
      </c>
      <c r="E752" t="s">
        <v>17</v>
      </c>
      <c r="F752" t="s">
        <v>3767</v>
      </c>
      <c r="G752" s="1">
        <v>45343</v>
      </c>
      <c r="H752" s="1">
        <v>45344</v>
      </c>
      <c r="I752" s="1">
        <v>45617</v>
      </c>
      <c r="J752">
        <v>0</v>
      </c>
      <c r="K752" s="1">
        <f>Tabla1[[#This Row],[Fecha Terminacion
(Inicial)]]+Tabla1[[#This Row],[Prorrogas]]</f>
        <v>45617</v>
      </c>
      <c r="L752" s="2">
        <v>40346442</v>
      </c>
      <c r="M752" s="2">
        <v>4482938</v>
      </c>
      <c r="N752" s="2">
        <v>0</v>
      </c>
      <c r="O752" s="2">
        <f>Tabla1[[#This Row],[Adiciones]]+Tabla1[[#This Row],[Valor Secop]]</f>
        <v>40346442</v>
      </c>
      <c r="P752" s="7">
        <f ca="1">((TODAY()-Tabla1[[#This Row],[Fecha Inicio]])/(Tabla1[[#This Row],[Fecha Terminacion
(Final)]]-Tabla1[[#This Row],[Fecha Inicio]]))</f>
        <v>0.40659340659340659</v>
      </c>
      <c r="Q752" t="s">
        <v>26</v>
      </c>
      <c r="R752" t="s">
        <v>477</v>
      </c>
      <c r="S752" t="s">
        <v>18</v>
      </c>
      <c r="T752" t="s">
        <v>19</v>
      </c>
      <c r="U752" t="s">
        <v>3769</v>
      </c>
    </row>
    <row r="753" spans="1:21" x14ac:dyDescent="0.25">
      <c r="A753">
        <v>853</v>
      </c>
      <c r="B753" t="s">
        <v>3770</v>
      </c>
      <c r="C753" t="s">
        <v>3771</v>
      </c>
      <c r="D753" t="s">
        <v>3773</v>
      </c>
      <c r="E753" t="s">
        <v>17</v>
      </c>
      <c r="F753" t="s">
        <v>3772</v>
      </c>
      <c r="G753" s="1">
        <v>45341</v>
      </c>
      <c r="H753" s="1">
        <v>45342</v>
      </c>
      <c r="I753" s="1">
        <v>45645</v>
      </c>
      <c r="J753">
        <v>0</v>
      </c>
      <c r="K753" s="1">
        <f>Tabla1[[#This Row],[Fecha Terminacion
(Inicial)]]+Tabla1[[#This Row],[Prorrogas]]</f>
        <v>45645</v>
      </c>
      <c r="L753" s="2">
        <v>78400000</v>
      </c>
      <c r="M753" s="2">
        <v>7840000</v>
      </c>
      <c r="N753" s="2">
        <v>0</v>
      </c>
      <c r="O753" s="2">
        <f>Tabla1[[#This Row],[Adiciones]]+Tabla1[[#This Row],[Valor Secop]]</f>
        <v>78400000</v>
      </c>
      <c r="P753" s="7">
        <f ca="1">((TODAY()-Tabla1[[#This Row],[Fecha Inicio]])/(Tabla1[[#This Row],[Fecha Terminacion
(Final)]]-Tabla1[[#This Row],[Fecha Inicio]]))</f>
        <v>0.37293729372937295</v>
      </c>
      <c r="Q753" t="s">
        <v>150</v>
      </c>
      <c r="R753" t="s">
        <v>151</v>
      </c>
      <c r="S753" t="s">
        <v>28</v>
      </c>
      <c r="T753" t="s">
        <v>19</v>
      </c>
      <c r="U753" t="s">
        <v>3774</v>
      </c>
    </row>
    <row r="754" spans="1:21" x14ac:dyDescent="0.25">
      <c r="A754">
        <v>854</v>
      </c>
      <c r="B754" t="s">
        <v>3775</v>
      </c>
      <c r="C754" t="s">
        <v>3776</v>
      </c>
      <c r="D754" t="s">
        <v>3778</v>
      </c>
      <c r="E754" t="s">
        <v>17</v>
      </c>
      <c r="F754" t="s">
        <v>3777</v>
      </c>
      <c r="G754" s="1">
        <v>45341</v>
      </c>
      <c r="H754" s="1">
        <v>45342</v>
      </c>
      <c r="I754" s="1">
        <v>45645</v>
      </c>
      <c r="J754">
        <v>0</v>
      </c>
      <c r="K754" s="1">
        <f>Tabla1[[#This Row],[Fecha Terminacion
(Inicial)]]+Tabla1[[#This Row],[Prorrogas]]</f>
        <v>45645</v>
      </c>
      <c r="L754" s="2">
        <v>89960000</v>
      </c>
      <c r="M754" s="2">
        <v>8960000</v>
      </c>
      <c r="N754" s="2">
        <v>0</v>
      </c>
      <c r="O754" s="2">
        <f>Tabla1[[#This Row],[Adiciones]]+Tabla1[[#This Row],[Valor Secop]]</f>
        <v>89960000</v>
      </c>
      <c r="P754" s="7">
        <f ca="1">((TODAY()-Tabla1[[#This Row],[Fecha Inicio]])/(Tabla1[[#This Row],[Fecha Terminacion
(Final)]]-Tabla1[[#This Row],[Fecha Inicio]]))</f>
        <v>0.37293729372937295</v>
      </c>
      <c r="Q754" t="s">
        <v>150</v>
      </c>
      <c r="R754" t="s">
        <v>151</v>
      </c>
      <c r="S754" t="s">
        <v>28</v>
      </c>
      <c r="T754" t="s">
        <v>19</v>
      </c>
      <c r="U754" t="s">
        <v>3779</v>
      </c>
    </row>
    <row r="755" spans="1:21" x14ac:dyDescent="0.25">
      <c r="A755">
        <v>855</v>
      </c>
      <c r="B755" t="s">
        <v>3780</v>
      </c>
      <c r="C755" t="s">
        <v>3781</v>
      </c>
      <c r="D755" t="s">
        <v>3783</v>
      </c>
      <c r="E755" t="s">
        <v>139</v>
      </c>
      <c r="F755" t="s">
        <v>3782</v>
      </c>
      <c r="G755" s="1">
        <v>45342</v>
      </c>
      <c r="H755" s="1">
        <v>45344</v>
      </c>
      <c r="I755" s="1">
        <v>45617</v>
      </c>
      <c r="J755">
        <v>0</v>
      </c>
      <c r="K755" s="1">
        <f>Tabla1[[#This Row],[Fecha Terminacion
(Inicial)]]+Tabla1[[#This Row],[Prorrogas]]</f>
        <v>45617</v>
      </c>
      <c r="L755" s="2">
        <v>71423766</v>
      </c>
      <c r="M755" s="2">
        <v>7935974</v>
      </c>
      <c r="N755" s="2">
        <v>0</v>
      </c>
      <c r="O755" s="2">
        <f>Tabla1[[#This Row],[Adiciones]]+Tabla1[[#This Row],[Valor Secop]]</f>
        <v>71423766</v>
      </c>
      <c r="P755" s="7">
        <f ca="1">((TODAY()-Tabla1[[#This Row],[Fecha Inicio]])/(Tabla1[[#This Row],[Fecha Terminacion
(Final)]]-Tabla1[[#This Row],[Fecha Inicio]]))</f>
        <v>0.40659340659340659</v>
      </c>
      <c r="Q755" t="s">
        <v>269</v>
      </c>
      <c r="R755" t="s">
        <v>269</v>
      </c>
      <c r="S755" t="s">
        <v>18</v>
      </c>
      <c r="T755" t="s">
        <v>19</v>
      </c>
      <c r="U755" t="s">
        <v>3784</v>
      </c>
    </row>
    <row r="756" spans="1:21" x14ac:dyDescent="0.25">
      <c r="A756">
        <v>856</v>
      </c>
      <c r="B756" t="s">
        <v>3785</v>
      </c>
      <c r="C756" t="s">
        <v>3786</v>
      </c>
      <c r="D756" t="s">
        <v>3788</v>
      </c>
      <c r="E756" t="s">
        <v>17</v>
      </c>
      <c r="F756" t="s">
        <v>3787</v>
      </c>
      <c r="G756" s="1">
        <v>45343</v>
      </c>
      <c r="H756" s="1">
        <v>45344</v>
      </c>
      <c r="I756" s="1">
        <v>45586</v>
      </c>
      <c r="J756">
        <v>0</v>
      </c>
      <c r="K756" s="1">
        <f>Tabla1[[#This Row],[Fecha Terminacion
(Inicial)]]+Tabla1[[#This Row],[Prorrogas]]</f>
        <v>45586</v>
      </c>
      <c r="L756" s="2">
        <v>70400000</v>
      </c>
      <c r="M756" s="2">
        <v>8800000</v>
      </c>
      <c r="N756" s="2">
        <v>0</v>
      </c>
      <c r="O756" s="2">
        <f>Tabla1[[#This Row],[Adiciones]]+Tabla1[[#This Row],[Valor Secop]]</f>
        <v>70400000</v>
      </c>
      <c r="P756" s="7">
        <f ca="1">((TODAY()-Tabla1[[#This Row],[Fecha Inicio]])/(Tabla1[[#This Row],[Fecha Terminacion
(Final)]]-Tabla1[[#This Row],[Fecha Inicio]]))</f>
        <v>0.45867768595041325</v>
      </c>
      <c r="Q756" t="s">
        <v>448</v>
      </c>
      <c r="R756" t="s">
        <v>449</v>
      </c>
      <c r="S756" t="s">
        <v>18</v>
      </c>
      <c r="T756" t="s">
        <v>19</v>
      </c>
      <c r="U756" t="s">
        <v>3789</v>
      </c>
    </row>
    <row r="757" spans="1:21" x14ac:dyDescent="0.25">
      <c r="A757">
        <v>857</v>
      </c>
      <c r="B757" t="s">
        <v>3790</v>
      </c>
      <c r="C757" t="s">
        <v>3791</v>
      </c>
      <c r="D757" t="s">
        <v>3793</v>
      </c>
      <c r="E757" t="s">
        <v>17</v>
      </c>
      <c r="F757" t="s">
        <v>3792</v>
      </c>
      <c r="G757" s="1">
        <v>45343</v>
      </c>
      <c r="H757" s="1">
        <v>45345</v>
      </c>
      <c r="I757" s="1">
        <v>45618</v>
      </c>
      <c r="J757">
        <v>0</v>
      </c>
      <c r="K757" s="1">
        <f>Tabla1[[#This Row],[Fecha Terminacion
(Inicial)]]+Tabla1[[#This Row],[Prorrogas]]</f>
        <v>45618</v>
      </c>
      <c r="L757" s="2">
        <v>78480000</v>
      </c>
      <c r="M757" s="2">
        <v>8720000</v>
      </c>
      <c r="N757" s="2">
        <v>0</v>
      </c>
      <c r="O757" s="2">
        <f>Tabla1[[#This Row],[Adiciones]]+Tabla1[[#This Row],[Valor Secop]]</f>
        <v>78480000</v>
      </c>
      <c r="P757" s="7">
        <f ca="1">((TODAY()-Tabla1[[#This Row],[Fecha Inicio]])/(Tabla1[[#This Row],[Fecha Terminacion
(Final)]]-Tabla1[[#This Row],[Fecha Inicio]]))</f>
        <v>0.40293040293040294</v>
      </c>
      <c r="Q757" t="s">
        <v>26</v>
      </c>
      <c r="R757" t="s">
        <v>477</v>
      </c>
      <c r="S757" t="s">
        <v>28</v>
      </c>
      <c r="T757" t="s">
        <v>19</v>
      </c>
      <c r="U757" t="s">
        <v>3794</v>
      </c>
    </row>
    <row r="758" spans="1:21" x14ac:dyDescent="0.25">
      <c r="A758">
        <v>858</v>
      </c>
      <c r="B758" t="s">
        <v>3795</v>
      </c>
      <c r="C758" t="s">
        <v>3796</v>
      </c>
      <c r="D758" t="s">
        <v>751</v>
      </c>
      <c r="E758" t="s">
        <v>17</v>
      </c>
      <c r="F758" t="s">
        <v>3797</v>
      </c>
      <c r="G758" s="1">
        <v>45343</v>
      </c>
      <c r="H758" s="1">
        <v>45346</v>
      </c>
      <c r="I758" s="1">
        <v>45588</v>
      </c>
      <c r="J758">
        <v>0</v>
      </c>
      <c r="K758" s="1">
        <f>Tabla1[[#This Row],[Fecha Terminacion
(Inicial)]]+Tabla1[[#This Row],[Prorrogas]]</f>
        <v>45588</v>
      </c>
      <c r="L758" s="2">
        <v>38528000</v>
      </c>
      <c r="M758" s="2">
        <v>4816000</v>
      </c>
      <c r="N758" s="2">
        <v>0</v>
      </c>
      <c r="O758" s="2">
        <f>Tabla1[[#This Row],[Adiciones]]+Tabla1[[#This Row],[Valor Secop]]</f>
        <v>38528000</v>
      </c>
      <c r="P758" s="7">
        <f ca="1">((TODAY()-Tabla1[[#This Row],[Fecha Inicio]])/(Tabla1[[#This Row],[Fecha Terminacion
(Final)]]-Tabla1[[#This Row],[Fecha Inicio]]))</f>
        <v>0.45041322314049587</v>
      </c>
      <c r="Q758" t="s">
        <v>269</v>
      </c>
      <c r="R758" t="s">
        <v>320</v>
      </c>
      <c r="S758" t="s">
        <v>18</v>
      </c>
      <c r="T758" t="s">
        <v>19</v>
      </c>
      <c r="U758" t="s">
        <v>3798</v>
      </c>
    </row>
    <row r="759" spans="1:21" x14ac:dyDescent="0.25">
      <c r="A759">
        <v>859</v>
      </c>
      <c r="B759" t="s">
        <v>3799</v>
      </c>
      <c r="C759" t="s">
        <v>3800</v>
      </c>
      <c r="D759" t="s">
        <v>3802</v>
      </c>
      <c r="E759" t="s">
        <v>17</v>
      </c>
      <c r="F759" t="s">
        <v>3801</v>
      </c>
      <c r="G759" s="1">
        <v>45346</v>
      </c>
      <c r="H759" s="1">
        <v>45349</v>
      </c>
      <c r="I759" s="1">
        <v>45591</v>
      </c>
      <c r="J759">
        <v>0</v>
      </c>
      <c r="K759" s="1">
        <f>Tabla1[[#This Row],[Fecha Terminacion
(Inicial)]]+Tabla1[[#This Row],[Prorrogas]]</f>
        <v>45591</v>
      </c>
      <c r="L759" s="2">
        <v>35884800</v>
      </c>
      <c r="M759" s="2">
        <v>4485600</v>
      </c>
      <c r="N759" s="2">
        <v>0</v>
      </c>
      <c r="O759" s="2">
        <f>Tabla1[[#This Row],[Adiciones]]+Tabla1[[#This Row],[Valor Secop]]</f>
        <v>35884800</v>
      </c>
      <c r="P759" s="7">
        <f ca="1">((TODAY()-Tabla1[[#This Row],[Fecha Inicio]])/(Tabla1[[#This Row],[Fecha Terminacion
(Final)]]-Tabla1[[#This Row],[Fecha Inicio]]))</f>
        <v>0.43801652892561982</v>
      </c>
      <c r="Q759" t="s">
        <v>269</v>
      </c>
      <c r="R759" t="s">
        <v>320</v>
      </c>
      <c r="S759" t="s">
        <v>18</v>
      </c>
      <c r="T759" t="s">
        <v>19</v>
      </c>
      <c r="U759" t="s">
        <v>3803</v>
      </c>
    </row>
    <row r="760" spans="1:21" x14ac:dyDescent="0.25">
      <c r="A760">
        <v>860</v>
      </c>
      <c r="B760" t="s">
        <v>3804</v>
      </c>
      <c r="C760" t="s">
        <v>3805</v>
      </c>
      <c r="D760" t="s">
        <v>3807</v>
      </c>
      <c r="E760" t="s">
        <v>17</v>
      </c>
      <c r="F760" t="s">
        <v>3806</v>
      </c>
      <c r="G760" s="1">
        <v>45349</v>
      </c>
      <c r="H760" s="1">
        <v>45350</v>
      </c>
      <c r="I760" s="1">
        <v>45592</v>
      </c>
      <c r="J760">
        <v>0</v>
      </c>
      <c r="K760" s="1">
        <f>Tabla1[[#This Row],[Fecha Terminacion
(Inicial)]]+Tabla1[[#This Row],[Prorrogas]]</f>
        <v>45592</v>
      </c>
      <c r="L760" s="2">
        <v>31360000</v>
      </c>
      <c r="M760" s="2">
        <v>3920000</v>
      </c>
      <c r="N760" s="2">
        <v>0</v>
      </c>
      <c r="O760" s="2">
        <f>Tabla1[[#This Row],[Adiciones]]+Tabla1[[#This Row],[Valor Secop]]</f>
        <v>31360000</v>
      </c>
      <c r="P760" s="7">
        <f ca="1">((TODAY()-Tabla1[[#This Row],[Fecha Inicio]])/(Tabla1[[#This Row],[Fecha Terminacion
(Final)]]-Tabla1[[#This Row],[Fecha Inicio]]))</f>
        <v>0.43388429752066116</v>
      </c>
      <c r="Q760" t="s">
        <v>269</v>
      </c>
      <c r="R760" t="s">
        <v>320</v>
      </c>
      <c r="S760" t="s">
        <v>28</v>
      </c>
      <c r="T760" t="s">
        <v>19</v>
      </c>
      <c r="U760" t="s">
        <v>3808</v>
      </c>
    </row>
    <row r="761" spans="1:21" x14ac:dyDescent="0.25">
      <c r="A761">
        <v>861</v>
      </c>
      <c r="B761" t="s">
        <v>3809</v>
      </c>
      <c r="C761" t="s">
        <v>3810</v>
      </c>
      <c r="D761" t="s">
        <v>3812</v>
      </c>
      <c r="E761" t="s">
        <v>17</v>
      </c>
      <c r="F761" t="s">
        <v>3811</v>
      </c>
      <c r="G761" s="1">
        <v>45344</v>
      </c>
      <c r="H761" s="1">
        <v>45348</v>
      </c>
      <c r="I761" s="1">
        <v>45590</v>
      </c>
      <c r="J761">
        <v>0</v>
      </c>
      <c r="K761" s="1">
        <f>Tabla1[[#This Row],[Fecha Terminacion
(Inicial)]]+Tabla1[[#This Row],[Prorrogas]]</f>
        <v>45590</v>
      </c>
      <c r="L761" s="2">
        <v>64000000</v>
      </c>
      <c r="M761" s="2">
        <v>8000000</v>
      </c>
      <c r="N761" s="2">
        <v>0</v>
      </c>
      <c r="O761" s="2">
        <f>Tabla1[[#This Row],[Adiciones]]+Tabla1[[#This Row],[Valor Secop]]</f>
        <v>64000000</v>
      </c>
      <c r="P761" s="7">
        <f ca="1">((TODAY()-Tabla1[[#This Row],[Fecha Inicio]])/(Tabla1[[#This Row],[Fecha Terminacion
(Final)]]-Tabla1[[#This Row],[Fecha Inicio]]))</f>
        <v>0.44214876033057854</v>
      </c>
      <c r="Q761" t="s">
        <v>269</v>
      </c>
      <c r="R761" t="s">
        <v>320</v>
      </c>
      <c r="S761" t="s">
        <v>28</v>
      </c>
      <c r="T761" t="s">
        <v>19</v>
      </c>
      <c r="U761" t="s">
        <v>3813</v>
      </c>
    </row>
    <row r="762" spans="1:21" x14ac:dyDescent="0.25">
      <c r="A762">
        <v>862</v>
      </c>
      <c r="B762" t="s">
        <v>3814</v>
      </c>
      <c r="C762" t="s">
        <v>3815</v>
      </c>
      <c r="D762" t="s">
        <v>3812</v>
      </c>
      <c r="E762" t="s">
        <v>17</v>
      </c>
      <c r="F762" t="s">
        <v>3816</v>
      </c>
      <c r="G762" s="1">
        <v>45348</v>
      </c>
      <c r="H762" s="1">
        <v>45351</v>
      </c>
      <c r="I762" s="1">
        <v>45593</v>
      </c>
      <c r="J762">
        <v>0</v>
      </c>
      <c r="K762" s="1">
        <f>Tabla1[[#This Row],[Fecha Terminacion
(Inicial)]]+Tabla1[[#This Row],[Prorrogas]]</f>
        <v>45593</v>
      </c>
      <c r="L762" s="2">
        <v>60000000</v>
      </c>
      <c r="M762" s="2">
        <v>7500000</v>
      </c>
      <c r="N762" s="2">
        <v>0</v>
      </c>
      <c r="O762" s="2">
        <f>Tabla1[[#This Row],[Adiciones]]+Tabla1[[#This Row],[Valor Secop]]</f>
        <v>60000000</v>
      </c>
      <c r="P762" s="7">
        <f ca="1">((TODAY()-Tabla1[[#This Row],[Fecha Inicio]])/(Tabla1[[#This Row],[Fecha Terminacion
(Final)]]-Tabla1[[#This Row],[Fecha Inicio]]))</f>
        <v>0.42975206611570249</v>
      </c>
      <c r="Q762" t="s">
        <v>269</v>
      </c>
      <c r="R762" t="s">
        <v>320</v>
      </c>
      <c r="S762" t="s">
        <v>18</v>
      </c>
      <c r="T762" t="s">
        <v>19</v>
      </c>
      <c r="U762" t="s">
        <v>3817</v>
      </c>
    </row>
    <row r="763" spans="1:21" x14ac:dyDescent="0.25">
      <c r="A763">
        <v>863</v>
      </c>
      <c r="B763" t="s">
        <v>3818</v>
      </c>
      <c r="C763" t="s">
        <v>3819</v>
      </c>
      <c r="D763" t="s">
        <v>3821</v>
      </c>
      <c r="E763" t="s">
        <v>17</v>
      </c>
      <c r="F763" t="s">
        <v>3820</v>
      </c>
      <c r="G763" s="1">
        <v>45362</v>
      </c>
      <c r="H763" s="1">
        <v>45364</v>
      </c>
      <c r="I763" s="1">
        <v>45608</v>
      </c>
      <c r="J763">
        <v>0</v>
      </c>
      <c r="K763" s="1">
        <f>Tabla1[[#This Row],[Fecha Terminacion
(Inicial)]]+Tabla1[[#This Row],[Prorrogas]]</f>
        <v>45608</v>
      </c>
      <c r="L763" s="2">
        <v>56000000</v>
      </c>
      <c r="M763" s="2">
        <v>7000000</v>
      </c>
      <c r="N763" s="2">
        <v>0</v>
      </c>
      <c r="O763" s="2">
        <f>Tabla1[[#This Row],[Adiciones]]+Tabla1[[#This Row],[Valor Secop]]</f>
        <v>56000000</v>
      </c>
      <c r="P763" s="7">
        <f ca="1">((TODAY()-Tabla1[[#This Row],[Fecha Inicio]])/(Tabla1[[#This Row],[Fecha Terminacion
(Final)]]-Tabla1[[#This Row],[Fecha Inicio]]))</f>
        <v>0.37295081967213117</v>
      </c>
      <c r="Q763" t="s">
        <v>269</v>
      </c>
      <c r="R763" t="s">
        <v>320</v>
      </c>
      <c r="S763" t="s">
        <v>28</v>
      </c>
      <c r="T763" t="s">
        <v>19</v>
      </c>
      <c r="U763" t="s">
        <v>3822</v>
      </c>
    </row>
    <row r="764" spans="1:21" x14ac:dyDescent="0.25">
      <c r="A764">
        <v>864</v>
      </c>
      <c r="B764" t="s">
        <v>3823</v>
      </c>
      <c r="C764" t="s">
        <v>3824</v>
      </c>
      <c r="D764" t="s">
        <v>791</v>
      </c>
      <c r="E764" t="s">
        <v>17</v>
      </c>
      <c r="F764" t="s">
        <v>3825</v>
      </c>
      <c r="G764" s="1">
        <v>45348</v>
      </c>
      <c r="H764" s="1">
        <v>45350</v>
      </c>
      <c r="I764" s="1">
        <v>45592</v>
      </c>
      <c r="J764">
        <v>0</v>
      </c>
      <c r="K764" s="1">
        <f>Tabla1[[#This Row],[Fecha Terminacion
(Inicial)]]+Tabla1[[#This Row],[Prorrogas]]</f>
        <v>45592</v>
      </c>
      <c r="L764" s="2">
        <v>36000000</v>
      </c>
      <c r="M764" s="2">
        <v>4500000</v>
      </c>
      <c r="N764" s="2">
        <v>0</v>
      </c>
      <c r="O764" s="2">
        <f>Tabla1[[#This Row],[Adiciones]]+Tabla1[[#This Row],[Valor Secop]]</f>
        <v>36000000</v>
      </c>
      <c r="P764" s="7">
        <f ca="1">((TODAY()-Tabla1[[#This Row],[Fecha Inicio]])/(Tabla1[[#This Row],[Fecha Terminacion
(Final)]]-Tabla1[[#This Row],[Fecha Inicio]]))</f>
        <v>0.43388429752066116</v>
      </c>
      <c r="Q764" t="s">
        <v>269</v>
      </c>
      <c r="R764" t="s">
        <v>320</v>
      </c>
      <c r="S764" t="s">
        <v>28</v>
      </c>
      <c r="T764" t="s">
        <v>19</v>
      </c>
      <c r="U764" t="s">
        <v>3826</v>
      </c>
    </row>
    <row r="765" spans="1:21" x14ac:dyDescent="0.25">
      <c r="A765">
        <v>865</v>
      </c>
      <c r="B765" t="s">
        <v>3827</v>
      </c>
      <c r="C765" t="s">
        <v>3828</v>
      </c>
      <c r="D765" t="s">
        <v>737</v>
      </c>
      <c r="E765" t="s">
        <v>17</v>
      </c>
      <c r="F765" t="s">
        <v>3829</v>
      </c>
      <c r="G765" s="1">
        <v>45349</v>
      </c>
      <c r="H765" s="1">
        <v>45350</v>
      </c>
      <c r="I765" s="1">
        <v>45592</v>
      </c>
      <c r="J765">
        <v>0</v>
      </c>
      <c r="K765" s="1">
        <f>Tabla1[[#This Row],[Fecha Terminacion
(Inicial)]]+Tabla1[[#This Row],[Prorrogas]]</f>
        <v>45592</v>
      </c>
      <c r="L765" s="2">
        <v>35840000</v>
      </c>
      <c r="M765" s="2">
        <v>4480000</v>
      </c>
      <c r="N765" s="2">
        <v>0</v>
      </c>
      <c r="O765" s="2">
        <f>Tabla1[[#This Row],[Adiciones]]+Tabla1[[#This Row],[Valor Secop]]</f>
        <v>35840000</v>
      </c>
      <c r="P765" s="7">
        <f ca="1">((TODAY()-Tabla1[[#This Row],[Fecha Inicio]])/(Tabla1[[#This Row],[Fecha Terminacion
(Final)]]-Tabla1[[#This Row],[Fecha Inicio]]))</f>
        <v>0.43388429752066116</v>
      </c>
      <c r="Q765" t="s">
        <v>269</v>
      </c>
      <c r="R765" t="s">
        <v>320</v>
      </c>
      <c r="S765" t="s">
        <v>28</v>
      </c>
      <c r="T765" t="s">
        <v>19</v>
      </c>
      <c r="U765" t="s">
        <v>3830</v>
      </c>
    </row>
    <row r="766" spans="1:21" x14ac:dyDescent="0.25">
      <c r="A766">
        <v>866</v>
      </c>
      <c r="B766" t="s">
        <v>3831</v>
      </c>
      <c r="C766" t="s">
        <v>3832</v>
      </c>
      <c r="D766" t="s">
        <v>3834</v>
      </c>
      <c r="E766" t="s">
        <v>17</v>
      </c>
      <c r="F766" t="s">
        <v>3833</v>
      </c>
      <c r="G766" s="1">
        <v>45341</v>
      </c>
      <c r="H766" s="1">
        <v>45345</v>
      </c>
      <c r="I766" s="1">
        <v>45618</v>
      </c>
      <c r="J766">
        <v>0</v>
      </c>
      <c r="K766" s="1">
        <f>Tabla1[[#This Row],[Fecha Terminacion
(Inicial)]]+Tabla1[[#This Row],[Prorrogas]]</f>
        <v>45618</v>
      </c>
      <c r="L766" s="2">
        <v>54467712</v>
      </c>
      <c r="M766" s="2">
        <v>6051968</v>
      </c>
      <c r="N766" s="2">
        <v>0</v>
      </c>
      <c r="O766" s="2">
        <f>Tabla1[[#This Row],[Adiciones]]+Tabla1[[#This Row],[Valor Secop]]</f>
        <v>54467712</v>
      </c>
      <c r="P766" s="7">
        <f ca="1">((TODAY()-Tabla1[[#This Row],[Fecha Inicio]])/(Tabla1[[#This Row],[Fecha Terminacion
(Final)]]-Tabla1[[#This Row],[Fecha Inicio]]))</f>
        <v>0.40293040293040294</v>
      </c>
      <c r="Q766" t="s">
        <v>216</v>
      </c>
      <c r="R766" t="s">
        <v>216</v>
      </c>
      <c r="S766" t="s">
        <v>28</v>
      </c>
      <c r="T766" t="s">
        <v>19</v>
      </c>
      <c r="U766" t="s">
        <v>3835</v>
      </c>
    </row>
    <row r="767" spans="1:21" x14ac:dyDescent="0.25">
      <c r="A767">
        <v>867</v>
      </c>
      <c r="B767" t="s">
        <v>3836</v>
      </c>
      <c r="C767" t="s">
        <v>3837</v>
      </c>
      <c r="D767" t="s">
        <v>3839</v>
      </c>
      <c r="E767" t="s">
        <v>17</v>
      </c>
      <c r="F767" t="s">
        <v>3838</v>
      </c>
      <c r="G767" s="1">
        <v>45342</v>
      </c>
      <c r="H767" s="1">
        <v>45343</v>
      </c>
      <c r="I767" s="1">
        <v>45586</v>
      </c>
      <c r="J767">
        <v>0</v>
      </c>
      <c r="K767" s="1">
        <f>Tabla1[[#This Row],[Fecha Terminacion
(Inicial)]]+Tabla1[[#This Row],[Prorrogas]]</f>
        <v>45586</v>
      </c>
      <c r="L767" s="2">
        <v>53760000</v>
      </c>
      <c r="M767" s="2">
        <v>6720000</v>
      </c>
      <c r="N767" s="2">
        <v>0</v>
      </c>
      <c r="O767" s="2">
        <f>Tabla1[[#This Row],[Adiciones]]+Tabla1[[#This Row],[Valor Secop]]</f>
        <v>53760000</v>
      </c>
      <c r="P767" s="7">
        <f ca="1">((TODAY()-Tabla1[[#This Row],[Fecha Inicio]])/(Tabla1[[#This Row],[Fecha Terminacion
(Final)]]-Tabla1[[#This Row],[Fecha Inicio]]))</f>
        <v>0.46090534979423869</v>
      </c>
      <c r="Q767" t="s">
        <v>150</v>
      </c>
      <c r="R767" t="s">
        <v>151</v>
      </c>
      <c r="S767" t="s">
        <v>18</v>
      </c>
      <c r="T767" t="s">
        <v>19</v>
      </c>
      <c r="U767" t="s">
        <v>3840</v>
      </c>
    </row>
    <row r="768" spans="1:21" x14ac:dyDescent="0.25">
      <c r="A768">
        <v>868</v>
      </c>
      <c r="B768" t="s">
        <v>3841</v>
      </c>
      <c r="C768" t="s">
        <v>3842</v>
      </c>
      <c r="D768" t="s">
        <v>3844</v>
      </c>
      <c r="E768" t="s">
        <v>17</v>
      </c>
      <c r="F768" t="s">
        <v>3843</v>
      </c>
      <c r="G768" s="1">
        <v>45342</v>
      </c>
      <c r="H768" s="1">
        <v>45343</v>
      </c>
      <c r="I768" s="1">
        <v>45602</v>
      </c>
      <c r="J768">
        <v>0</v>
      </c>
      <c r="K768" s="1">
        <f>Tabla1[[#This Row],[Fecha Terminacion
(Inicial)]]+Tabla1[[#This Row],[Prorrogas]]</f>
        <v>45602</v>
      </c>
      <c r="L768" s="2">
        <v>76160000</v>
      </c>
      <c r="M768" s="2">
        <v>8960000</v>
      </c>
      <c r="N768" s="2">
        <v>0</v>
      </c>
      <c r="O768" s="2">
        <f>Tabla1[[#This Row],[Adiciones]]+Tabla1[[#This Row],[Valor Secop]]</f>
        <v>76160000</v>
      </c>
      <c r="P768" s="7">
        <f ca="1">((TODAY()-Tabla1[[#This Row],[Fecha Inicio]])/(Tabla1[[#This Row],[Fecha Terminacion
(Final)]]-Tabla1[[#This Row],[Fecha Inicio]]))</f>
        <v>0.43243243243243246</v>
      </c>
      <c r="Q768" t="s">
        <v>150</v>
      </c>
      <c r="R768" t="s">
        <v>151</v>
      </c>
      <c r="S768" t="s">
        <v>18</v>
      </c>
      <c r="T768" t="s">
        <v>19</v>
      </c>
      <c r="U768" t="s">
        <v>3845</v>
      </c>
    </row>
    <row r="769" spans="1:21" x14ac:dyDescent="0.25">
      <c r="A769">
        <v>869</v>
      </c>
      <c r="B769" t="s">
        <v>3846</v>
      </c>
      <c r="C769" t="s">
        <v>3847</v>
      </c>
      <c r="D769" t="s">
        <v>3849</v>
      </c>
      <c r="E769" t="s">
        <v>139</v>
      </c>
      <c r="F769" t="s">
        <v>3848</v>
      </c>
      <c r="G769" s="1">
        <v>45342</v>
      </c>
      <c r="H769" s="1">
        <v>45343</v>
      </c>
      <c r="I769" s="1">
        <v>45570</v>
      </c>
      <c r="J769">
        <v>0</v>
      </c>
      <c r="K769" s="1">
        <f>Tabla1[[#This Row],[Fecha Terminacion
(Inicial)]]+Tabla1[[#This Row],[Prorrogas]]</f>
        <v>45570</v>
      </c>
      <c r="L769" s="2">
        <v>67237500</v>
      </c>
      <c r="M769" s="2">
        <v>8965000</v>
      </c>
      <c r="N769" s="2">
        <v>0</v>
      </c>
      <c r="O769" s="2">
        <f>Tabla1[[#This Row],[Adiciones]]+Tabla1[[#This Row],[Valor Secop]]</f>
        <v>67237500</v>
      </c>
      <c r="P769" s="7">
        <f ca="1">((TODAY()-Tabla1[[#This Row],[Fecha Inicio]])/(Tabla1[[#This Row],[Fecha Terminacion
(Final)]]-Tabla1[[#This Row],[Fecha Inicio]]))</f>
        <v>0.4933920704845815</v>
      </c>
      <c r="Q769" t="s">
        <v>448</v>
      </c>
      <c r="R769" t="s">
        <v>449</v>
      </c>
      <c r="S769" t="s">
        <v>28</v>
      </c>
      <c r="T769" t="s">
        <v>19</v>
      </c>
      <c r="U769" t="s">
        <v>3850</v>
      </c>
    </row>
    <row r="770" spans="1:21" x14ac:dyDescent="0.25">
      <c r="A770">
        <v>870</v>
      </c>
      <c r="B770" t="s">
        <v>3851</v>
      </c>
      <c r="C770" t="s">
        <v>3852</v>
      </c>
      <c r="D770" t="s">
        <v>3854</v>
      </c>
      <c r="E770" t="s">
        <v>17</v>
      </c>
      <c r="F770" t="s">
        <v>3853</v>
      </c>
      <c r="G770" s="1">
        <v>45342</v>
      </c>
      <c r="H770" s="1">
        <v>45343</v>
      </c>
      <c r="I770" s="1">
        <v>45585</v>
      </c>
      <c r="J770">
        <v>0</v>
      </c>
      <c r="K770" s="1">
        <f>Tabla1[[#This Row],[Fecha Terminacion
(Inicial)]]+Tabla1[[#This Row],[Prorrogas]]</f>
        <v>45585</v>
      </c>
      <c r="L770" s="2">
        <v>60000000</v>
      </c>
      <c r="M770" s="2">
        <v>7500000</v>
      </c>
      <c r="N770" s="2">
        <v>0</v>
      </c>
      <c r="O770" s="2">
        <f>Tabla1[[#This Row],[Adiciones]]+Tabla1[[#This Row],[Valor Secop]]</f>
        <v>60000000</v>
      </c>
      <c r="P770" s="7">
        <f ca="1">((TODAY()-Tabla1[[#This Row],[Fecha Inicio]])/(Tabla1[[#This Row],[Fecha Terminacion
(Final)]]-Tabla1[[#This Row],[Fecha Inicio]]))</f>
        <v>0.46280991735537191</v>
      </c>
      <c r="Q770" t="s">
        <v>448</v>
      </c>
      <c r="R770" t="s">
        <v>449</v>
      </c>
      <c r="S770" t="s">
        <v>28</v>
      </c>
      <c r="T770" t="s">
        <v>19</v>
      </c>
      <c r="U770" t="s">
        <v>3855</v>
      </c>
    </row>
    <row r="771" spans="1:21" x14ac:dyDescent="0.25">
      <c r="A771">
        <v>871</v>
      </c>
      <c r="B771" t="s">
        <v>3856</v>
      </c>
      <c r="C771" t="s">
        <v>3857</v>
      </c>
      <c r="D771" t="s">
        <v>3859</v>
      </c>
      <c r="E771" t="s">
        <v>17</v>
      </c>
      <c r="F771" t="s">
        <v>3858</v>
      </c>
      <c r="G771" s="1">
        <v>45344</v>
      </c>
      <c r="H771" s="1">
        <v>45348</v>
      </c>
      <c r="I771" s="1">
        <v>45605</v>
      </c>
      <c r="J771">
        <v>0</v>
      </c>
      <c r="K771" s="1">
        <f>Tabla1[[#This Row],[Fecha Terminacion
(Inicial)]]+Tabla1[[#This Row],[Prorrogas]]</f>
        <v>45605</v>
      </c>
      <c r="L771" s="2">
        <v>76202500</v>
      </c>
      <c r="M771" s="2">
        <v>8965000</v>
      </c>
      <c r="N771" s="2">
        <v>0</v>
      </c>
      <c r="O771" s="2">
        <f>Tabla1[[#This Row],[Adiciones]]+Tabla1[[#This Row],[Valor Secop]]</f>
        <v>76202500</v>
      </c>
      <c r="P771" s="7">
        <f ca="1">((TODAY()-Tabla1[[#This Row],[Fecha Inicio]])/(Tabla1[[#This Row],[Fecha Terminacion
(Final)]]-Tabla1[[#This Row],[Fecha Inicio]]))</f>
        <v>0.41634241245136189</v>
      </c>
      <c r="Q771" t="s">
        <v>448</v>
      </c>
      <c r="R771" t="s">
        <v>449</v>
      </c>
      <c r="S771" t="s">
        <v>18</v>
      </c>
      <c r="T771" t="s">
        <v>19</v>
      </c>
      <c r="U771" t="s">
        <v>3860</v>
      </c>
    </row>
    <row r="772" spans="1:21" x14ac:dyDescent="0.25">
      <c r="A772">
        <v>872</v>
      </c>
      <c r="B772" t="s">
        <v>3861</v>
      </c>
      <c r="C772" t="s">
        <v>3862</v>
      </c>
      <c r="D772" t="s">
        <v>3864</v>
      </c>
      <c r="E772" t="s">
        <v>17</v>
      </c>
      <c r="F772" t="s">
        <v>3863</v>
      </c>
      <c r="G772" s="1">
        <v>45342</v>
      </c>
      <c r="H772" s="1">
        <v>45342</v>
      </c>
      <c r="I772" s="1">
        <v>45523</v>
      </c>
      <c r="J772">
        <v>0</v>
      </c>
      <c r="K772" s="1">
        <f>Tabla1[[#This Row],[Fecha Terminacion
(Inicial)]]+Tabla1[[#This Row],[Prorrogas]]</f>
        <v>45523</v>
      </c>
      <c r="L772" s="2">
        <v>0</v>
      </c>
      <c r="M772" s="2">
        <v>0</v>
      </c>
      <c r="N772" s="2">
        <v>0</v>
      </c>
      <c r="O772" s="2">
        <f>Tabla1[[#This Row],[Adiciones]]+Tabla1[[#This Row],[Valor Secop]]</f>
        <v>0</v>
      </c>
      <c r="P772" s="7">
        <f ca="1">((TODAY()-Tabla1[[#This Row],[Fecha Inicio]])/(Tabla1[[#This Row],[Fecha Terminacion
(Final)]]-Tabla1[[#This Row],[Fecha Inicio]]))</f>
        <v>0.62430939226519333</v>
      </c>
      <c r="Q772" t="s">
        <v>357</v>
      </c>
      <c r="R772" t="s">
        <v>357</v>
      </c>
      <c r="S772" t="s">
        <v>618</v>
      </c>
      <c r="T772" t="s">
        <v>19</v>
      </c>
      <c r="U772" t="s">
        <v>1643</v>
      </c>
    </row>
    <row r="773" spans="1:21" x14ac:dyDescent="0.25">
      <c r="A773">
        <v>873</v>
      </c>
      <c r="B773" t="s">
        <v>3865</v>
      </c>
      <c r="C773" t="s">
        <v>3866</v>
      </c>
      <c r="D773" t="s">
        <v>3868</v>
      </c>
      <c r="E773" t="s">
        <v>17</v>
      </c>
      <c r="F773" t="s">
        <v>3867</v>
      </c>
      <c r="G773" s="1">
        <v>45342</v>
      </c>
      <c r="H773" s="1">
        <v>45343</v>
      </c>
      <c r="I773" s="1">
        <v>45616</v>
      </c>
      <c r="J773">
        <v>0</v>
      </c>
      <c r="K773" s="1">
        <f>Tabla1[[#This Row],[Fecha Terminacion
(Inicial)]]+Tabla1[[#This Row],[Prorrogas]]</f>
        <v>45616</v>
      </c>
      <c r="L773" s="2">
        <v>100800000</v>
      </c>
      <c r="M773" s="2">
        <v>11200000</v>
      </c>
      <c r="N773" s="2">
        <v>0</v>
      </c>
      <c r="O773" s="2">
        <f>Tabla1[[#This Row],[Adiciones]]+Tabla1[[#This Row],[Valor Secop]]</f>
        <v>100800000</v>
      </c>
      <c r="P773" s="7">
        <f ca="1">((TODAY()-Tabla1[[#This Row],[Fecha Inicio]])/(Tabla1[[#This Row],[Fecha Terminacion
(Final)]]-Tabla1[[#This Row],[Fecha Inicio]]))</f>
        <v>0.41025641025641024</v>
      </c>
      <c r="Q773" t="s">
        <v>269</v>
      </c>
      <c r="R773" t="s">
        <v>269</v>
      </c>
      <c r="S773" t="s">
        <v>28</v>
      </c>
      <c r="T773" t="s">
        <v>19</v>
      </c>
      <c r="U773" t="s">
        <v>3869</v>
      </c>
    </row>
    <row r="774" spans="1:21" x14ac:dyDescent="0.25">
      <c r="A774">
        <v>874</v>
      </c>
      <c r="B774" t="s">
        <v>3870</v>
      </c>
      <c r="C774" t="s">
        <v>3871</v>
      </c>
      <c r="D774" t="s">
        <v>3873</v>
      </c>
      <c r="E774" t="s">
        <v>17</v>
      </c>
      <c r="F774" t="s">
        <v>3872</v>
      </c>
      <c r="G774" s="1">
        <v>45350</v>
      </c>
      <c r="H774" s="1">
        <v>45352</v>
      </c>
      <c r="I774" s="1">
        <v>45611</v>
      </c>
      <c r="J774">
        <v>0</v>
      </c>
      <c r="K774" s="1">
        <f>Tabla1[[#This Row],[Fecha Terminacion
(Inicial)]]+Tabla1[[#This Row],[Prorrogas]]</f>
        <v>45611</v>
      </c>
      <c r="L774" s="2">
        <v>28101442</v>
      </c>
      <c r="M774" s="2">
        <v>3306052</v>
      </c>
      <c r="N774" s="2">
        <v>0</v>
      </c>
      <c r="O774" s="2">
        <f>Tabla1[[#This Row],[Adiciones]]+Tabla1[[#This Row],[Valor Secop]]</f>
        <v>28101442</v>
      </c>
      <c r="P774" s="7">
        <f ca="1">((TODAY()-Tabla1[[#This Row],[Fecha Inicio]])/(Tabla1[[#This Row],[Fecha Terminacion
(Final)]]-Tabla1[[#This Row],[Fecha Inicio]]))</f>
        <v>0.39768339768339767</v>
      </c>
      <c r="Q774" t="s">
        <v>555</v>
      </c>
      <c r="R774" t="s">
        <v>3874</v>
      </c>
      <c r="S774" t="s">
        <v>18</v>
      </c>
      <c r="T774" t="s">
        <v>19</v>
      </c>
      <c r="U774" t="s">
        <v>3875</v>
      </c>
    </row>
    <row r="775" spans="1:21" x14ac:dyDescent="0.25">
      <c r="A775">
        <v>875</v>
      </c>
      <c r="B775" t="s">
        <v>3876</v>
      </c>
      <c r="C775" t="s">
        <v>3877</v>
      </c>
      <c r="D775" t="s">
        <v>2867</v>
      </c>
      <c r="E775" t="s">
        <v>17</v>
      </c>
      <c r="F775" t="s">
        <v>3878</v>
      </c>
      <c r="G775" s="1">
        <v>45343</v>
      </c>
      <c r="H775" s="1">
        <v>45345</v>
      </c>
      <c r="I775" s="1">
        <v>45602</v>
      </c>
      <c r="J775">
        <v>0</v>
      </c>
      <c r="K775" s="1">
        <f>Tabla1[[#This Row],[Fecha Terminacion
(Inicial)]]+Tabla1[[#This Row],[Prorrogas]]</f>
        <v>45602</v>
      </c>
      <c r="L775" s="2">
        <v>41538455</v>
      </c>
      <c r="M775" s="2">
        <v>4886877</v>
      </c>
      <c r="N775" s="2">
        <v>0</v>
      </c>
      <c r="O775" s="2">
        <f>Tabla1[[#This Row],[Adiciones]]+Tabla1[[#This Row],[Valor Secop]]</f>
        <v>41538455</v>
      </c>
      <c r="P775" s="7">
        <f ca="1">((TODAY()-Tabla1[[#This Row],[Fecha Inicio]])/(Tabla1[[#This Row],[Fecha Terminacion
(Final)]]-Tabla1[[#This Row],[Fecha Inicio]]))</f>
        <v>0.42801556420233461</v>
      </c>
      <c r="Q775" t="s">
        <v>555</v>
      </c>
      <c r="R775" t="s">
        <v>3879</v>
      </c>
      <c r="S775" t="s">
        <v>18</v>
      </c>
      <c r="T775" t="s">
        <v>19</v>
      </c>
      <c r="U775" t="s">
        <v>3880</v>
      </c>
    </row>
    <row r="776" spans="1:21" x14ac:dyDescent="0.25">
      <c r="A776">
        <v>876</v>
      </c>
      <c r="B776" t="s">
        <v>3881</v>
      </c>
      <c r="C776" t="s">
        <v>3882</v>
      </c>
      <c r="D776" t="s">
        <v>3884</v>
      </c>
      <c r="E776" t="s">
        <v>17</v>
      </c>
      <c r="F776" t="s">
        <v>3883</v>
      </c>
      <c r="G776" s="1">
        <v>45343</v>
      </c>
      <c r="H776" s="1">
        <v>45344</v>
      </c>
      <c r="I776" s="1">
        <v>45617</v>
      </c>
      <c r="J776">
        <v>0</v>
      </c>
      <c r="K776" s="1">
        <f>Tabla1[[#This Row],[Fecha Terminacion
(Inicial)]]+Tabla1[[#This Row],[Prorrogas]]</f>
        <v>45617</v>
      </c>
      <c r="L776" s="2">
        <v>99000000</v>
      </c>
      <c r="M776" s="2">
        <v>11000000</v>
      </c>
      <c r="N776" s="2">
        <v>0</v>
      </c>
      <c r="O776" s="2">
        <f>Tabla1[[#This Row],[Adiciones]]+Tabla1[[#This Row],[Valor Secop]]</f>
        <v>99000000</v>
      </c>
      <c r="P776" s="7">
        <f ca="1">((TODAY()-Tabla1[[#This Row],[Fecha Inicio]])/(Tabla1[[#This Row],[Fecha Terminacion
(Final)]]-Tabla1[[#This Row],[Fecha Inicio]]))</f>
        <v>0.40659340659340659</v>
      </c>
      <c r="Q776" t="s">
        <v>269</v>
      </c>
      <c r="R776" t="s">
        <v>269</v>
      </c>
      <c r="S776" t="s">
        <v>28</v>
      </c>
      <c r="T776" t="s">
        <v>19</v>
      </c>
      <c r="U776" t="s">
        <v>3885</v>
      </c>
    </row>
    <row r="777" spans="1:21" x14ac:dyDescent="0.25">
      <c r="A777">
        <v>877</v>
      </c>
      <c r="B777" t="s">
        <v>3886</v>
      </c>
      <c r="C777" t="s">
        <v>3887</v>
      </c>
      <c r="D777" t="s">
        <v>3889</v>
      </c>
      <c r="E777" t="s">
        <v>17</v>
      </c>
      <c r="F777" t="s">
        <v>3888</v>
      </c>
      <c r="G777" s="1">
        <v>45343</v>
      </c>
      <c r="H777" s="1">
        <v>45344</v>
      </c>
      <c r="I777" s="1">
        <v>45617</v>
      </c>
      <c r="J777">
        <v>0</v>
      </c>
      <c r="K777" s="1">
        <f>Tabla1[[#This Row],[Fecha Terminacion
(Inicial)]]+Tabla1[[#This Row],[Prorrogas]]</f>
        <v>45617</v>
      </c>
      <c r="L777" s="2">
        <v>58500000</v>
      </c>
      <c r="M777" s="2">
        <v>6500000</v>
      </c>
      <c r="N777" s="2">
        <v>0</v>
      </c>
      <c r="O777" s="2">
        <f>Tabla1[[#This Row],[Adiciones]]+Tabla1[[#This Row],[Valor Secop]]</f>
        <v>58500000</v>
      </c>
      <c r="P777" s="7">
        <f ca="1">((TODAY()-Tabla1[[#This Row],[Fecha Inicio]])/(Tabla1[[#This Row],[Fecha Terminacion
(Final)]]-Tabla1[[#This Row],[Fecha Inicio]]))</f>
        <v>0.40659340659340659</v>
      </c>
      <c r="Q777" t="s">
        <v>448</v>
      </c>
      <c r="R777" t="s">
        <v>449</v>
      </c>
      <c r="S777" t="s">
        <v>18</v>
      </c>
      <c r="T777" t="s">
        <v>19</v>
      </c>
      <c r="U777" t="s">
        <v>3890</v>
      </c>
    </row>
    <row r="778" spans="1:21" x14ac:dyDescent="0.25">
      <c r="A778">
        <v>878</v>
      </c>
      <c r="B778" t="s">
        <v>3891</v>
      </c>
      <c r="C778" t="s">
        <v>3892</v>
      </c>
      <c r="D778" t="s">
        <v>3894</v>
      </c>
      <c r="E778" t="s">
        <v>17</v>
      </c>
      <c r="F778" t="s">
        <v>3893</v>
      </c>
      <c r="G778" s="1">
        <v>45343</v>
      </c>
      <c r="H778" s="1">
        <v>45344</v>
      </c>
      <c r="I778" s="1">
        <v>45586</v>
      </c>
      <c r="J778">
        <v>0</v>
      </c>
      <c r="K778" s="1">
        <f>Tabla1[[#This Row],[Fecha Terminacion
(Inicial)]]+Tabla1[[#This Row],[Prorrogas]]</f>
        <v>45586</v>
      </c>
      <c r="L778" s="2">
        <v>76000000</v>
      </c>
      <c r="M778" s="2">
        <v>9500000</v>
      </c>
      <c r="N778" s="2">
        <v>0</v>
      </c>
      <c r="O778" s="2">
        <f>Tabla1[[#This Row],[Adiciones]]+Tabla1[[#This Row],[Valor Secop]]</f>
        <v>76000000</v>
      </c>
      <c r="P778" s="7">
        <f ca="1">((TODAY()-Tabla1[[#This Row],[Fecha Inicio]])/(Tabla1[[#This Row],[Fecha Terminacion
(Final)]]-Tabla1[[#This Row],[Fecha Inicio]]))</f>
        <v>0.45867768595041325</v>
      </c>
      <c r="Q778" t="s">
        <v>448</v>
      </c>
      <c r="R778" t="s">
        <v>449</v>
      </c>
      <c r="S778" t="s">
        <v>18</v>
      </c>
      <c r="T778" t="s">
        <v>19</v>
      </c>
      <c r="U778" t="s">
        <v>3895</v>
      </c>
    </row>
    <row r="779" spans="1:21" x14ac:dyDescent="0.25">
      <c r="A779">
        <v>879</v>
      </c>
      <c r="B779" t="s">
        <v>3896</v>
      </c>
      <c r="C779" t="s">
        <v>3897</v>
      </c>
      <c r="D779" t="s">
        <v>3899</v>
      </c>
      <c r="E779" t="s">
        <v>17</v>
      </c>
      <c r="F779" t="s">
        <v>3898</v>
      </c>
      <c r="G779" s="1">
        <v>45344</v>
      </c>
      <c r="H779" s="1">
        <v>45345</v>
      </c>
      <c r="I779" s="1">
        <v>45603</v>
      </c>
      <c r="J779">
        <v>0</v>
      </c>
      <c r="K779" s="1">
        <f>Tabla1[[#This Row],[Fecha Terminacion
(Inicial)]]+Tabla1[[#This Row],[Prorrogas]]</f>
        <v>45603</v>
      </c>
      <c r="L779" s="2">
        <v>76500000</v>
      </c>
      <c r="M779" s="2">
        <v>9000000</v>
      </c>
      <c r="N779" s="2">
        <v>0</v>
      </c>
      <c r="O779" s="2">
        <f>Tabla1[[#This Row],[Adiciones]]+Tabla1[[#This Row],[Valor Secop]]</f>
        <v>76500000</v>
      </c>
      <c r="P779" s="7">
        <f ca="1">((TODAY()-Tabla1[[#This Row],[Fecha Inicio]])/(Tabla1[[#This Row],[Fecha Terminacion
(Final)]]-Tabla1[[#This Row],[Fecha Inicio]]))</f>
        <v>0.4263565891472868</v>
      </c>
      <c r="Q779" t="s">
        <v>150</v>
      </c>
      <c r="R779" t="s">
        <v>151</v>
      </c>
      <c r="S779" t="s">
        <v>18</v>
      </c>
      <c r="T779" t="s">
        <v>19</v>
      </c>
      <c r="U779" t="s">
        <v>3900</v>
      </c>
    </row>
    <row r="780" spans="1:21" x14ac:dyDescent="0.25">
      <c r="A780">
        <v>880</v>
      </c>
      <c r="B780" t="s">
        <v>3901</v>
      </c>
      <c r="C780" t="s">
        <v>3902</v>
      </c>
      <c r="D780" t="s">
        <v>3904</v>
      </c>
      <c r="E780" t="s">
        <v>17</v>
      </c>
      <c r="F780" t="s">
        <v>3903</v>
      </c>
      <c r="G780" s="1">
        <v>45344</v>
      </c>
      <c r="H780" s="1">
        <v>45345</v>
      </c>
      <c r="I780" s="1">
        <v>45648</v>
      </c>
      <c r="J780">
        <v>0</v>
      </c>
      <c r="K780" s="1">
        <f>Tabla1[[#This Row],[Fecha Terminacion
(Inicial)]]+Tabla1[[#This Row],[Prorrogas]]</f>
        <v>45648</v>
      </c>
      <c r="L780" s="2">
        <v>112073470</v>
      </c>
      <c r="M780" s="2">
        <v>11207347</v>
      </c>
      <c r="N780" s="2">
        <v>0</v>
      </c>
      <c r="O780" s="2">
        <f>Tabla1[[#This Row],[Adiciones]]+Tabla1[[#This Row],[Valor Secop]]</f>
        <v>112073470</v>
      </c>
      <c r="P780" s="7">
        <f ca="1">((TODAY()-Tabla1[[#This Row],[Fecha Inicio]])/(Tabla1[[#This Row],[Fecha Terminacion
(Final)]]-Tabla1[[#This Row],[Fecha Inicio]]))</f>
        <v>0.36303630363036304</v>
      </c>
      <c r="Q780" t="s">
        <v>150</v>
      </c>
      <c r="R780" t="s">
        <v>3905</v>
      </c>
      <c r="S780" t="s">
        <v>18</v>
      </c>
      <c r="T780" t="s">
        <v>19</v>
      </c>
      <c r="U780" t="s">
        <v>3906</v>
      </c>
    </row>
    <row r="781" spans="1:21" x14ac:dyDescent="0.25">
      <c r="A781">
        <v>881</v>
      </c>
      <c r="B781" t="s">
        <v>3907</v>
      </c>
      <c r="C781" t="s">
        <v>3908</v>
      </c>
      <c r="D781" t="s">
        <v>3910</v>
      </c>
      <c r="E781" t="s">
        <v>17</v>
      </c>
      <c r="F781" t="s">
        <v>3909</v>
      </c>
      <c r="G781" s="1">
        <v>45343</v>
      </c>
      <c r="H781" s="1">
        <v>45345</v>
      </c>
      <c r="I781" s="1">
        <v>45587</v>
      </c>
      <c r="J781">
        <v>0</v>
      </c>
      <c r="K781" s="1">
        <f>Tabla1[[#This Row],[Fecha Terminacion
(Inicial)]]+Tabla1[[#This Row],[Prorrogas]]</f>
        <v>45587</v>
      </c>
      <c r="L781" s="2">
        <v>26502416</v>
      </c>
      <c r="M781" s="2">
        <v>3312802</v>
      </c>
      <c r="N781" s="2">
        <v>0</v>
      </c>
      <c r="O781" s="2">
        <f>Tabla1[[#This Row],[Adiciones]]+Tabla1[[#This Row],[Valor Secop]]</f>
        <v>26502416</v>
      </c>
      <c r="P781" s="7">
        <f ca="1">((TODAY()-Tabla1[[#This Row],[Fecha Inicio]])/(Tabla1[[#This Row],[Fecha Terminacion
(Final)]]-Tabla1[[#This Row],[Fecha Inicio]]))</f>
        <v>0.45454545454545453</v>
      </c>
      <c r="Q781" t="s">
        <v>555</v>
      </c>
      <c r="R781" t="s">
        <v>3911</v>
      </c>
      <c r="S781" t="s">
        <v>18</v>
      </c>
      <c r="T781" t="s">
        <v>19</v>
      </c>
      <c r="U781" t="s">
        <v>3912</v>
      </c>
    </row>
    <row r="782" spans="1:21" x14ac:dyDescent="0.25">
      <c r="A782">
        <v>882</v>
      </c>
      <c r="B782" t="s">
        <v>3913</v>
      </c>
      <c r="C782" t="s">
        <v>3914</v>
      </c>
      <c r="D782" t="s">
        <v>3916</v>
      </c>
      <c r="E782" t="s">
        <v>17</v>
      </c>
      <c r="F782" t="s">
        <v>3915</v>
      </c>
      <c r="G782" s="1">
        <v>45344</v>
      </c>
      <c r="H782" s="1">
        <v>45344</v>
      </c>
      <c r="I782" s="1">
        <v>45603</v>
      </c>
      <c r="J782">
        <v>0</v>
      </c>
      <c r="K782" s="1">
        <f>Tabla1[[#This Row],[Fecha Terminacion
(Inicial)]]+Tabla1[[#This Row],[Prorrogas]]</f>
        <v>45603</v>
      </c>
      <c r="L782" s="2">
        <v>69859103</v>
      </c>
      <c r="M782" s="2">
        <v>8218718</v>
      </c>
      <c r="N782" s="2">
        <v>0</v>
      </c>
      <c r="O782" s="2">
        <f>Tabla1[[#This Row],[Adiciones]]+Tabla1[[#This Row],[Valor Secop]]</f>
        <v>69859103</v>
      </c>
      <c r="P782" s="7">
        <f ca="1">((TODAY()-Tabla1[[#This Row],[Fecha Inicio]])/(Tabla1[[#This Row],[Fecha Terminacion
(Final)]]-Tabla1[[#This Row],[Fecha Inicio]]))</f>
        <v>0.42857142857142855</v>
      </c>
      <c r="Q782" t="s">
        <v>150</v>
      </c>
      <c r="R782" t="s">
        <v>3917</v>
      </c>
      <c r="S782" t="s">
        <v>18</v>
      </c>
      <c r="T782" t="s">
        <v>19</v>
      </c>
      <c r="U782" t="s">
        <v>3918</v>
      </c>
    </row>
    <row r="783" spans="1:21" x14ac:dyDescent="0.25">
      <c r="A783">
        <v>883</v>
      </c>
      <c r="B783" t="s">
        <v>3919</v>
      </c>
      <c r="C783" t="s">
        <v>3920</v>
      </c>
      <c r="D783" t="s">
        <v>3922</v>
      </c>
      <c r="E783" t="s">
        <v>17</v>
      </c>
      <c r="F783" t="s">
        <v>3921</v>
      </c>
      <c r="G783" s="1">
        <v>45342</v>
      </c>
      <c r="H783" s="1">
        <v>45343</v>
      </c>
      <c r="I783" s="1">
        <v>45601</v>
      </c>
      <c r="J783">
        <v>0</v>
      </c>
      <c r="K783" s="1">
        <f>Tabla1[[#This Row],[Fecha Terminacion
(Inicial)]]+Tabla1[[#This Row],[Prorrogas]]</f>
        <v>45601</v>
      </c>
      <c r="L783" s="2">
        <v>90080000</v>
      </c>
      <c r="M783" s="2">
        <v>10080000</v>
      </c>
      <c r="N783" s="2">
        <v>0</v>
      </c>
      <c r="O783" s="2">
        <f>Tabla1[[#This Row],[Adiciones]]+Tabla1[[#This Row],[Valor Secop]]</f>
        <v>90080000</v>
      </c>
      <c r="P783" s="7">
        <f ca="1">((TODAY()-Tabla1[[#This Row],[Fecha Inicio]])/(Tabla1[[#This Row],[Fecha Terminacion
(Final)]]-Tabla1[[#This Row],[Fecha Inicio]]))</f>
        <v>0.43410852713178294</v>
      </c>
      <c r="Q783" t="s">
        <v>269</v>
      </c>
      <c r="R783" t="s">
        <v>269</v>
      </c>
      <c r="S783" t="s">
        <v>18</v>
      </c>
      <c r="T783" t="s">
        <v>19</v>
      </c>
      <c r="U783" t="s">
        <v>3923</v>
      </c>
    </row>
    <row r="784" spans="1:21" x14ac:dyDescent="0.25">
      <c r="A784">
        <v>884</v>
      </c>
      <c r="B784" t="s">
        <v>3924</v>
      </c>
      <c r="C784" t="s">
        <v>3925</v>
      </c>
      <c r="D784" t="s">
        <v>3927</v>
      </c>
      <c r="E784" t="s">
        <v>139</v>
      </c>
      <c r="F784" t="s">
        <v>3926</v>
      </c>
      <c r="G784" s="1">
        <v>45345</v>
      </c>
      <c r="H784" s="1">
        <v>45348</v>
      </c>
      <c r="I784" s="1">
        <v>45606</v>
      </c>
      <c r="J784">
        <v>0</v>
      </c>
      <c r="K784" s="1">
        <f>Tabla1[[#This Row],[Fecha Terminacion
(Inicial)]]+Tabla1[[#This Row],[Prorrogas]]</f>
        <v>45606</v>
      </c>
      <c r="L784" s="2">
        <v>48450000</v>
      </c>
      <c r="M784" s="2">
        <v>5700000</v>
      </c>
      <c r="N784" s="2">
        <v>0</v>
      </c>
      <c r="O784" s="2">
        <f>Tabla1[[#This Row],[Adiciones]]+Tabla1[[#This Row],[Valor Secop]]</f>
        <v>48450000</v>
      </c>
      <c r="P784" s="7">
        <f ca="1">((TODAY()-Tabla1[[#This Row],[Fecha Inicio]])/(Tabla1[[#This Row],[Fecha Terminacion
(Final)]]-Tabla1[[#This Row],[Fecha Inicio]]))</f>
        <v>0.41472868217054265</v>
      </c>
      <c r="Q784" t="s">
        <v>448</v>
      </c>
      <c r="R784" t="s">
        <v>3326</v>
      </c>
      <c r="S784" t="s">
        <v>18</v>
      </c>
      <c r="T784" t="s">
        <v>19</v>
      </c>
      <c r="U784" t="s">
        <v>3928</v>
      </c>
    </row>
    <row r="785" spans="1:21" x14ac:dyDescent="0.25">
      <c r="A785">
        <v>885</v>
      </c>
      <c r="B785" t="s">
        <v>3929</v>
      </c>
      <c r="C785" t="s">
        <v>3930</v>
      </c>
      <c r="D785" t="s">
        <v>3932</v>
      </c>
      <c r="E785" t="s">
        <v>17</v>
      </c>
      <c r="F785" t="s">
        <v>3931</v>
      </c>
      <c r="G785" s="1">
        <v>45343</v>
      </c>
      <c r="H785" s="1">
        <v>45344</v>
      </c>
      <c r="I785" s="1">
        <v>45617</v>
      </c>
      <c r="J785">
        <v>0</v>
      </c>
      <c r="K785" s="1">
        <f>Tabla1[[#This Row],[Fecha Terminacion
(Inicial)]]+Tabla1[[#This Row],[Prorrogas]]</f>
        <v>45617</v>
      </c>
      <c r="L785" s="2">
        <v>108000000</v>
      </c>
      <c r="M785" s="2">
        <v>12000000</v>
      </c>
      <c r="N785" s="2">
        <v>0</v>
      </c>
      <c r="O785" s="2">
        <f>Tabla1[[#This Row],[Adiciones]]+Tabla1[[#This Row],[Valor Secop]]</f>
        <v>108000000</v>
      </c>
      <c r="P785" s="7">
        <f ca="1">((TODAY()-Tabla1[[#This Row],[Fecha Inicio]])/(Tabla1[[#This Row],[Fecha Terminacion
(Final)]]-Tabla1[[#This Row],[Fecha Inicio]]))</f>
        <v>0.40659340659340659</v>
      </c>
      <c r="Q785" t="s">
        <v>269</v>
      </c>
      <c r="R785" t="s">
        <v>269</v>
      </c>
      <c r="S785" t="s">
        <v>18</v>
      </c>
      <c r="T785" t="s">
        <v>19</v>
      </c>
      <c r="U785" t="s">
        <v>3933</v>
      </c>
    </row>
    <row r="786" spans="1:21" x14ac:dyDescent="0.25">
      <c r="A786">
        <v>886</v>
      </c>
      <c r="B786" t="s">
        <v>3934</v>
      </c>
      <c r="C786" t="s">
        <v>3935</v>
      </c>
      <c r="D786" t="s">
        <v>3937</v>
      </c>
      <c r="E786" t="s">
        <v>17</v>
      </c>
      <c r="F786" t="s">
        <v>3936</v>
      </c>
      <c r="G786" s="1">
        <v>45343</v>
      </c>
      <c r="H786" s="1">
        <v>45344</v>
      </c>
      <c r="I786" s="1">
        <v>45617</v>
      </c>
      <c r="J786">
        <v>0</v>
      </c>
      <c r="K786" s="1">
        <f>Tabla1[[#This Row],[Fecha Terminacion
(Inicial)]]+Tabla1[[#This Row],[Prorrogas]]</f>
        <v>45617</v>
      </c>
      <c r="L786" s="2">
        <v>40346442</v>
      </c>
      <c r="M786" s="2">
        <v>4482938</v>
      </c>
      <c r="N786" s="2">
        <v>0</v>
      </c>
      <c r="O786" s="2">
        <f>Tabla1[[#This Row],[Adiciones]]+Tabla1[[#This Row],[Valor Secop]]</f>
        <v>40346442</v>
      </c>
      <c r="P786" s="7">
        <f ca="1">((TODAY()-Tabla1[[#This Row],[Fecha Inicio]])/(Tabla1[[#This Row],[Fecha Terminacion
(Final)]]-Tabla1[[#This Row],[Fecha Inicio]]))</f>
        <v>0.40659340659340659</v>
      </c>
      <c r="Q786" t="s">
        <v>26</v>
      </c>
      <c r="R786" t="s">
        <v>477</v>
      </c>
      <c r="S786" t="s">
        <v>28</v>
      </c>
      <c r="T786" t="s">
        <v>19</v>
      </c>
      <c r="U786" t="s">
        <v>3938</v>
      </c>
    </row>
    <row r="787" spans="1:21" x14ac:dyDescent="0.25">
      <c r="A787">
        <v>887</v>
      </c>
      <c r="B787" t="s">
        <v>3939</v>
      </c>
      <c r="C787" t="s">
        <v>3940</v>
      </c>
      <c r="D787" t="s">
        <v>3942</v>
      </c>
      <c r="E787" t="s">
        <v>17</v>
      </c>
      <c r="F787" t="s">
        <v>3941</v>
      </c>
      <c r="G787" s="1">
        <v>45352</v>
      </c>
      <c r="H787" s="1">
        <v>45356</v>
      </c>
      <c r="I787" s="1">
        <v>45630</v>
      </c>
      <c r="J787">
        <v>0</v>
      </c>
      <c r="K787" s="1">
        <f>Tabla1[[#This Row],[Fecha Terminacion
(Inicial)]]+Tabla1[[#This Row],[Prorrogas]]</f>
        <v>45630</v>
      </c>
      <c r="L787" s="2">
        <v>91800000</v>
      </c>
      <c r="M787" s="2">
        <v>10200000</v>
      </c>
      <c r="N787" s="2">
        <v>0</v>
      </c>
      <c r="O787" s="2">
        <f>Tabla1[[#This Row],[Adiciones]]+Tabla1[[#This Row],[Valor Secop]]</f>
        <v>91800000</v>
      </c>
      <c r="P787" s="7">
        <f ca="1">((TODAY()-Tabla1[[#This Row],[Fecha Inicio]])/(Tabla1[[#This Row],[Fecha Terminacion
(Final)]]-Tabla1[[#This Row],[Fecha Inicio]]))</f>
        <v>0.36131386861313869</v>
      </c>
      <c r="Q787" t="s">
        <v>269</v>
      </c>
      <c r="R787" t="s">
        <v>269</v>
      </c>
      <c r="S787" t="s">
        <v>18</v>
      </c>
      <c r="T787" t="s">
        <v>19</v>
      </c>
      <c r="U787" t="s">
        <v>3943</v>
      </c>
    </row>
    <row r="788" spans="1:21" x14ac:dyDescent="0.25">
      <c r="A788">
        <v>888</v>
      </c>
      <c r="B788" t="s">
        <v>3944</v>
      </c>
      <c r="C788" t="s">
        <v>3945</v>
      </c>
      <c r="D788" t="s">
        <v>3947</v>
      </c>
      <c r="E788" t="s">
        <v>17</v>
      </c>
      <c r="F788" t="s">
        <v>3946</v>
      </c>
      <c r="G788" s="1">
        <v>45344</v>
      </c>
      <c r="H788" s="1">
        <v>45345</v>
      </c>
      <c r="I788" s="1">
        <v>45618</v>
      </c>
      <c r="J788">
        <v>0</v>
      </c>
      <c r="K788" s="1">
        <f>Tabla1[[#This Row],[Fecha Terminacion
(Inicial)]]+Tabla1[[#This Row],[Prorrogas]]</f>
        <v>45618</v>
      </c>
      <c r="L788" s="2">
        <v>80640000</v>
      </c>
      <c r="M788" s="2">
        <v>8960000</v>
      </c>
      <c r="N788" s="2">
        <v>0</v>
      </c>
      <c r="O788" s="2">
        <f>Tabla1[[#This Row],[Adiciones]]+Tabla1[[#This Row],[Valor Secop]]</f>
        <v>80640000</v>
      </c>
      <c r="P788" s="7">
        <f ca="1">((TODAY()-Tabla1[[#This Row],[Fecha Inicio]])/(Tabla1[[#This Row],[Fecha Terminacion
(Final)]]-Tabla1[[#This Row],[Fecha Inicio]]))</f>
        <v>0.40293040293040294</v>
      </c>
      <c r="Q788" t="s">
        <v>269</v>
      </c>
      <c r="R788" t="s">
        <v>3948</v>
      </c>
      <c r="S788" t="s">
        <v>28</v>
      </c>
      <c r="T788" t="s">
        <v>19</v>
      </c>
      <c r="U788" t="s">
        <v>3949</v>
      </c>
    </row>
    <row r="789" spans="1:21" x14ac:dyDescent="0.25">
      <c r="A789">
        <v>890</v>
      </c>
      <c r="B789" t="s">
        <v>3950</v>
      </c>
      <c r="C789" t="s">
        <v>3951</v>
      </c>
      <c r="D789" t="s">
        <v>3953</v>
      </c>
      <c r="E789" t="s">
        <v>17</v>
      </c>
      <c r="F789" t="s">
        <v>3952</v>
      </c>
      <c r="G789" s="1">
        <v>45344</v>
      </c>
      <c r="H789" s="1">
        <v>45345</v>
      </c>
      <c r="I789" s="1">
        <v>45602</v>
      </c>
      <c r="J789">
        <v>0</v>
      </c>
      <c r="K789" s="1">
        <f>Tabla1[[#This Row],[Fecha Terminacion
(Inicial)]]+Tabla1[[#This Row],[Prorrogas]]</f>
        <v>45602</v>
      </c>
      <c r="L789" s="2">
        <v>55250000</v>
      </c>
      <c r="M789" s="2">
        <v>6500000</v>
      </c>
      <c r="N789" s="2">
        <v>0</v>
      </c>
      <c r="O789" s="2">
        <f>Tabla1[[#This Row],[Adiciones]]+Tabla1[[#This Row],[Valor Secop]]</f>
        <v>55250000</v>
      </c>
      <c r="P789" s="7">
        <f ca="1">((TODAY()-Tabla1[[#This Row],[Fecha Inicio]])/(Tabla1[[#This Row],[Fecha Terminacion
(Final)]]-Tabla1[[#This Row],[Fecha Inicio]]))</f>
        <v>0.42801556420233461</v>
      </c>
      <c r="Q789" t="s">
        <v>448</v>
      </c>
      <c r="R789" t="s">
        <v>3326</v>
      </c>
      <c r="S789" t="s">
        <v>28</v>
      </c>
      <c r="T789" t="s">
        <v>19</v>
      </c>
      <c r="U789" t="s">
        <v>3954</v>
      </c>
    </row>
    <row r="790" spans="1:21" x14ac:dyDescent="0.25">
      <c r="A790">
        <v>891</v>
      </c>
      <c r="B790" t="s">
        <v>3955</v>
      </c>
      <c r="C790" t="s">
        <v>3956</v>
      </c>
      <c r="D790" t="s">
        <v>3958</v>
      </c>
      <c r="E790" t="s">
        <v>17</v>
      </c>
      <c r="F790" t="s">
        <v>3957</v>
      </c>
      <c r="G790" s="1">
        <v>45344</v>
      </c>
      <c r="H790" s="1">
        <v>45345</v>
      </c>
      <c r="I790" s="1">
        <v>45587</v>
      </c>
      <c r="J790">
        <v>0</v>
      </c>
      <c r="K790" s="1">
        <f>Tabla1[[#This Row],[Fecha Terminacion
(Inicial)]]+Tabla1[[#This Row],[Prorrogas]]</f>
        <v>45587</v>
      </c>
      <c r="L790" s="2">
        <v>45600000</v>
      </c>
      <c r="M790" s="2">
        <v>5700000</v>
      </c>
      <c r="N790" s="2">
        <v>0</v>
      </c>
      <c r="O790" s="2">
        <f>Tabla1[[#This Row],[Adiciones]]+Tabla1[[#This Row],[Valor Secop]]</f>
        <v>45600000</v>
      </c>
      <c r="P790" s="7">
        <f ca="1">((TODAY()-Tabla1[[#This Row],[Fecha Inicio]])/(Tabla1[[#This Row],[Fecha Terminacion
(Final)]]-Tabla1[[#This Row],[Fecha Inicio]]))</f>
        <v>0.45454545454545453</v>
      </c>
      <c r="Q790" t="s">
        <v>448</v>
      </c>
      <c r="R790" t="s">
        <v>3326</v>
      </c>
      <c r="S790" t="s">
        <v>18</v>
      </c>
      <c r="T790" t="s">
        <v>19</v>
      </c>
      <c r="U790" t="s">
        <v>3959</v>
      </c>
    </row>
    <row r="791" spans="1:21" x14ac:dyDescent="0.25">
      <c r="A791">
        <v>892</v>
      </c>
      <c r="B791" t="s">
        <v>3960</v>
      </c>
      <c r="C791" t="s">
        <v>3961</v>
      </c>
      <c r="D791" t="s">
        <v>3963</v>
      </c>
      <c r="E791" t="s">
        <v>17</v>
      </c>
      <c r="F791" t="s">
        <v>3962</v>
      </c>
      <c r="G791" s="1">
        <v>45343</v>
      </c>
      <c r="H791" s="1">
        <v>45344</v>
      </c>
      <c r="I791" s="1">
        <v>45556</v>
      </c>
      <c r="J791">
        <v>0</v>
      </c>
      <c r="K791" s="1">
        <f>Tabla1[[#This Row],[Fecha Terminacion
(Inicial)]]+Tabla1[[#This Row],[Prorrogas]]</f>
        <v>45556</v>
      </c>
      <c r="L791" s="2">
        <v>70000000</v>
      </c>
      <c r="M791" s="2">
        <v>10000000</v>
      </c>
      <c r="N791" s="2">
        <v>0</v>
      </c>
      <c r="O791" s="2">
        <f>Tabla1[[#This Row],[Adiciones]]+Tabla1[[#This Row],[Valor Secop]]</f>
        <v>70000000</v>
      </c>
      <c r="P791" s="7">
        <f ca="1">((TODAY()-Tabla1[[#This Row],[Fecha Inicio]])/(Tabla1[[#This Row],[Fecha Terminacion
(Final)]]-Tabla1[[#This Row],[Fecha Inicio]]))</f>
        <v>0.52358490566037741</v>
      </c>
      <c r="Q791" t="s">
        <v>258</v>
      </c>
      <c r="R791" t="s">
        <v>3964</v>
      </c>
      <c r="S791" t="s">
        <v>18</v>
      </c>
      <c r="T791" t="s">
        <v>19</v>
      </c>
      <c r="U791" t="s">
        <v>3965</v>
      </c>
    </row>
    <row r="792" spans="1:21" x14ac:dyDescent="0.25">
      <c r="A792">
        <v>893</v>
      </c>
      <c r="B792" t="s">
        <v>3966</v>
      </c>
      <c r="C792" t="s">
        <v>3967</v>
      </c>
      <c r="D792" t="s">
        <v>3969</v>
      </c>
      <c r="E792" t="s">
        <v>17</v>
      </c>
      <c r="F792" t="s">
        <v>3968</v>
      </c>
      <c r="G792" s="1">
        <v>45343</v>
      </c>
      <c r="H792" s="1">
        <v>45344</v>
      </c>
      <c r="I792" s="1">
        <v>45556</v>
      </c>
      <c r="J792">
        <v>0</v>
      </c>
      <c r="K792" s="1">
        <f>Tabla1[[#This Row],[Fecha Terminacion
(Inicial)]]+Tabla1[[#This Row],[Prorrogas]]</f>
        <v>45556</v>
      </c>
      <c r="L792" s="2">
        <v>73500000</v>
      </c>
      <c r="M792" s="2">
        <v>10500000</v>
      </c>
      <c r="N792" s="2">
        <v>0</v>
      </c>
      <c r="O792" s="2">
        <f>Tabla1[[#This Row],[Adiciones]]+Tabla1[[#This Row],[Valor Secop]]</f>
        <v>73500000</v>
      </c>
      <c r="P792" s="7">
        <f ca="1">((TODAY()-Tabla1[[#This Row],[Fecha Inicio]])/(Tabla1[[#This Row],[Fecha Terminacion
(Final)]]-Tabla1[[#This Row],[Fecha Inicio]]))</f>
        <v>0.52358490566037741</v>
      </c>
      <c r="Q792" t="s">
        <v>258</v>
      </c>
      <c r="R792" t="s">
        <v>3964</v>
      </c>
      <c r="S792" t="s">
        <v>18</v>
      </c>
      <c r="T792" t="s">
        <v>19</v>
      </c>
      <c r="U792" t="s">
        <v>3970</v>
      </c>
    </row>
    <row r="793" spans="1:21" x14ac:dyDescent="0.25">
      <c r="A793">
        <v>894</v>
      </c>
      <c r="B793" t="s">
        <v>3971</v>
      </c>
      <c r="C793" t="s">
        <v>3972</v>
      </c>
      <c r="D793" t="s">
        <v>3974</v>
      </c>
      <c r="E793" t="s">
        <v>17</v>
      </c>
      <c r="F793" t="s">
        <v>3973</v>
      </c>
      <c r="G793" s="1">
        <v>45343</v>
      </c>
      <c r="H793" s="1">
        <v>45343</v>
      </c>
      <c r="I793" s="1">
        <v>45555</v>
      </c>
      <c r="J793">
        <v>0</v>
      </c>
      <c r="K793" s="1">
        <f>Tabla1[[#This Row],[Fecha Terminacion
(Inicial)]]+Tabla1[[#This Row],[Prorrogas]]</f>
        <v>45555</v>
      </c>
      <c r="L793" s="2">
        <v>61600000</v>
      </c>
      <c r="M793" s="2">
        <v>8800000</v>
      </c>
      <c r="N793" s="2">
        <v>0</v>
      </c>
      <c r="O793" s="2">
        <f>Tabla1[[#This Row],[Adiciones]]+Tabla1[[#This Row],[Valor Secop]]</f>
        <v>61600000</v>
      </c>
      <c r="P793" s="7">
        <f ca="1">((TODAY()-Tabla1[[#This Row],[Fecha Inicio]])/(Tabla1[[#This Row],[Fecha Terminacion
(Final)]]-Tabla1[[#This Row],[Fecha Inicio]]))</f>
        <v>0.52830188679245282</v>
      </c>
      <c r="Q793" t="s">
        <v>258</v>
      </c>
      <c r="R793" t="s">
        <v>3964</v>
      </c>
      <c r="S793" t="s">
        <v>28</v>
      </c>
      <c r="T793" t="s">
        <v>19</v>
      </c>
      <c r="U793" t="s">
        <v>3975</v>
      </c>
    </row>
    <row r="794" spans="1:21" x14ac:dyDescent="0.25">
      <c r="A794">
        <v>895</v>
      </c>
      <c r="B794" t="s">
        <v>3976</v>
      </c>
      <c r="C794" t="s">
        <v>3977</v>
      </c>
      <c r="D794" t="s">
        <v>3979</v>
      </c>
      <c r="E794" t="s">
        <v>17</v>
      </c>
      <c r="F794" t="s">
        <v>3978</v>
      </c>
      <c r="G794" s="1">
        <v>45344</v>
      </c>
      <c r="H794" s="1">
        <v>45348</v>
      </c>
      <c r="I794" s="1">
        <v>45607</v>
      </c>
      <c r="J794">
        <v>0</v>
      </c>
      <c r="K794" s="1">
        <f>Tabla1[[#This Row],[Fecha Terminacion
(Inicial)]]+Tabla1[[#This Row],[Prorrogas]]</f>
        <v>45607</v>
      </c>
      <c r="L794" s="2">
        <v>85000000</v>
      </c>
      <c r="M794" s="2">
        <v>10000000</v>
      </c>
      <c r="N794" s="2">
        <v>0</v>
      </c>
      <c r="O794" s="2">
        <f>Tabla1[[#This Row],[Adiciones]]+Tabla1[[#This Row],[Valor Secop]]</f>
        <v>85000000</v>
      </c>
      <c r="P794" s="7">
        <f ca="1">((TODAY()-Tabla1[[#This Row],[Fecha Inicio]])/(Tabla1[[#This Row],[Fecha Terminacion
(Final)]]-Tabla1[[#This Row],[Fecha Inicio]]))</f>
        <v>0.41312741312741313</v>
      </c>
      <c r="Q794" t="s">
        <v>26</v>
      </c>
      <c r="R794" t="s">
        <v>27</v>
      </c>
      <c r="S794" t="s">
        <v>28</v>
      </c>
      <c r="T794" t="s">
        <v>19</v>
      </c>
      <c r="U794" t="s">
        <v>3980</v>
      </c>
    </row>
    <row r="795" spans="1:21" x14ac:dyDescent="0.25">
      <c r="A795">
        <v>896</v>
      </c>
      <c r="B795" t="s">
        <v>3981</v>
      </c>
      <c r="C795" t="s">
        <v>3982</v>
      </c>
      <c r="D795" t="s">
        <v>3984</v>
      </c>
      <c r="E795" t="s">
        <v>17</v>
      </c>
      <c r="F795" t="s">
        <v>3983</v>
      </c>
      <c r="G795" s="1">
        <v>45344</v>
      </c>
      <c r="H795" s="1">
        <v>45345</v>
      </c>
      <c r="I795" s="1">
        <v>45618</v>
      </c>
      <c r="J795">
        <v>0</v>
      </c>
      <c r="K795" s="1">
        <f>Tabla1[[#This Row],[Fecha Terminacion
(Inicial)]]+Tabla1[[#This Row],[Prorrogas]]</f>
        <v>45618</v>
      </c>
      <c r="L795" s="2">
        <v>81100818</v>
      </c>
      <c r="M795" s="2">
        <v>9011202</v>
      </c>
      <c r="N795" s="2">
        <v>0</v>
      </c>
      <c r="O795" s="2">
        <f>Tabla1[[#This Row],[Adiciones]]+Tabla1[[#This Row],[Valor Secop]]</f>
        <v>81100818</v>
      </c>
      <c r="P795" s="7">
        <f ca="1">((TODAY()-Tabla1[[#This Row],[Fecha Inicio]])/(Tabla1[[#This Row],[Fecha Terminacion
(Final)]]-Tabla1[[#This Row],[Fecha Inicio]]))</f>
        <v>0.40293040293040294</v>
      </c>
      <c r="Q795" t="s">
        <v>269</v>
      </c>
      <c r="R795" t="s">
        <v>3948</v>
      </c>
      <c r="S795" t="s">
        <v>28</v>
      </c>
      <c r="T795" t="s">
        <v>19</v>
      </c>
      <c r="U795" t="s">
        <v>3985</v>
      </c>
    </row>
    <row r="796" spans="1:21" x14ac:dyDescent="0.25">
      <c r="A796">
        <v>897</v>
      </c>
      <c r="B796" t="s">
        <v>3986</v>
      </c>
      <c r="C796" t="s">
        <v>3987</v>
      </c>
      <c r="D796" t="s">
        <v>3989</v>
      </c>
      <c r="E796" t="s">
        <v>17</v>
      </c>
      <c r="F796" t="s">
        <v>3988</v>
      </c>
      <c r="G796" s="1">
        <v>45344</v>
      </c>
      <c r="H796" s="1">
        <v>45345</v>
      </c>
      <c r="I796" s="1">
        <v>45649</v>
      </c>
      <c r="J796">
        <v>0</v>
      </c>
      <c r="K796" s="1">
        <f>Tabla1[[#This Row],[Fecha Terminacion
(Inicial)]]+Tabla1[[#This Row],[Prorrogas]]</f>
        <v>45649</v>
      </c>
      <c r="L796" s="2">
        <v>156902850</v>
      </c>
      <c r="M796" s="2">
        <v>15690285</v>
      </c>
      <c r="N796" s="2">
        <v>0</v>
      </c>
      <c r="O796" s="2">
        <f>Tabla1[[#This Row],[Adiciones]]+Tabla1[[#This Row],[Valor Secop]]</f>
        <v>156902850</v>
      </c>
      <c r="P796" s="7">
        <f ca="1">((TODAY()-Tabla1[[#This Row],[Fecha Inicio]])/(Tabla1[[#This Row],[Fecha Terminacion
(Final)]]-Tabla1[[#This Row],[Fecha Inicio]]))</f>
        <v>0.36184210526315791</v>
      </c>
      <c r="Q796" t="s">
        <v>150</v>
      </c>
      <c r="R796" t="s">
        <v>151</v>
      </c>
      <c r="S796" t="s">
        <v>28</v>
      </c>
      <c r="T796" t="s">
        <v>19</v>
      </c>
      <c r="U796" t="s">
        <v>3990</v>
      </c>
    </row>
    <row r="797" spans="1:21" x14ac:dyDescent="0.25">
      <c r="A797">
        <v>898</v>
      </c>
      <c r="B797" t="s">
        <v>3991</v>
      </c>
      <c r="C797" t="s">
        <v>3992</v>
      </c>
      <c r="D797" t="s">
        <v>3994</v>
      </c>
      <c r="E797" t="s">
        <v>17</v>
      </c>
      <c r="F797" t="s">
        <v>3993</v>
      </c>
      <c r="G797" s="1">
        <v>45350</v>
      </c>
      <c r="H797" s="1">
        <v>45351</v>
      </c>
      <c r="I797" s="1">
        <v>45654</v>
      </c>
      <c r="J797">
        <v>0</v>
      </c>
      <c r="K797" s="1">
        <f>Tabla1[[#This Row],[Fecha Terminacion
(Inicial)]]+Tabla1[[#This Row],[Prorrogas]]</f>
        <v>45654</v>
      </c>
      <c r="L797" s="2">
        <v>156902850</v>
      </c>
      <c r="M797" s="2">
        <v>15690285</v>
      </c>
      <c r="N797" s="2">
        <v>0</v>
      </c>
      <c r="O797" s="2">
        <f>Tabla1[[#This Row],[Adiciones]]+Tabla1[[#This Row],[Valor Secop]]</f>
        <v>156902850</v>
      </c>
      <c r="P797" s="7">
        <f ca="1">((TODAY()-Tabla1[[#This Row],[Fecha Inicio]])/(Tabla1[[#This Row],[Fecha Terminacion
(Final)]]-Tabla1[[#This Row],[Fecha Inicio]]))</f>
        <v>0.34323432343234322</v>
      </c>
      <c r="Q797" t="s">
        <v>150</v>
      </c>
      <c r="R797" t="s">
        <v>151</v>
      </c>
      <c r="S797" t="s">
        <v>18</v>
      </c>
      <c r="T797" t="s">
        <v>19</v>
      </c>
      <c r="U797" t="s">
        <v>3995</v>
      </c>
    </row>
    <row r="798" spans="1:21" x14ac:dyDescent="0.25">
      <c r="A798">
        <v>899</v>
      </c>
      <c r="B798" t="s">
        <v>3996</v>
      </c>
      <c r="C798" t="s">
        <v>3997</v>
      </c>
      <c r="D798" t="s">
        <v>3999</v>
      </c>
      <c r="E798" t="s">
        <v>17</v>
      </c>
      <c r="F798" t="s">
        <v>3998</v>
      </c>
      <c r="G798" s="1">
        <v>45345</v>
      </c>
      <c r="H798" s="1">
        <v>45348</v>
      </c>
      <c r="I798" s="1">
        <v>45607</v>
      </c>
      <c r="J798">
        <v>0</v>
      </c>
      <c r="K798" s="1">
        <f>Tabla1[[#This Row],[Fecha Terminacion
(Inicial)]]+Tabla1[[#This Row],[Prorrogas]]</f>
        <v>45607</v>
      </c>
      <c r="L798" s="2">
        <v>76500000</v>
      </c>
      <c r="M798" s="2">
        <v>9000000</v>
      </c>
      <c r="N798" s="2">
        <v>0</v>
      </c>
      <c r="O798" s="2">
        <f>Tabla1[[#This Row],[Adiciones]]+Tabla1[[#This Row],[Valor Secop]]</f>
        <v>76500000</v>
      </c>
      <c r="P798" s="7">
        <f ca="1">((TODAY()-Tabla1[[#This Row],[Fecha Inicio]])/(Tabla1[[#This Row],[Fecha Terminacion
(Final)]]-Tabla1[[#This Row],[Fecha Inicio]]))</f>
        <v>0.41312741312741313</v>
      </c>
      <c r="Q798" t="s">
        <v>150</v>
      </c>
      <c r="R798" t="s">
        <v>4000</v>
      </c>
      <c r="S798" t="s">
        <v>28</v>
      </c>
      <c r="T798" t="s">
        <v>19</v>
      </c>
      <c r="U798" t="s">
        <v>4001</v>
      </c>
    </row>
    <row r="799" spans="1:21" x14ac:dyDescent="0.25">
      <c r="A799">
        <v>900</v>
      </c>
      <c r="B799" t="s">
        <v>4002</v>
      </c>
      <c r="C799" t="s">
        <v>4003</v>
      </c>
      <c r="D799" t="s">
        <v>4005</v>
      </c>
      <c r="E799" t="s">
        <v>17</v>
      </c>
      <c r="F799" t="s">
        <v>4004</v>
      </c>
      <c r="G799" s="1">
        <v>45344</v>
      </c>
      <c r="H799" s="1">
        <v>45344</v>
      </c>
      <c r="I799" s="1">
        <v>45525</v>
      </c>
      <c r="J799">
        <v>0</v>
      </c>
      <c r="K799" s="1">
        <f>Tabla1[[#This Row],[Fecha Terminacion
(Inicial)]]+Tabla1[[#This Row],[Prorrogas]]</f>
        <v>45525</v>
      </c>
      <c r="L799" s="2">
        <v>0</v>
      </c>
      <c r="M799" s="2">
        <v>0</v>
      </c>
      <c r="N799" s="2">
        <v>0</v>
      </c>
      <c r="O799" s="2">
        <f>Tabla1[[#This Row],[Adiciones]]+Tabla1[[#This Row],[Valor Secop]]</f>
        <v>0</v>
      </c>
      <c r="P799" s="7">
        <f ca="1">((TODAY()-Tabla1[[#This Row],[Fecha Inicio]])/(Tabla1[[#This Row],[Fecha Terminacion
(Final)]]-Tabla1[[#This Row],[Fecha Inicio]]))</f>
        <v>0.61325966850828728</v>
      </c>
      <c r="Q799" t="s">
        <v>357</v>
      </c>
      <c r="R799" t="s">
        <v>357</v>
      </c>
      <c r="S799" t="s">
        <v>618</v>
      </c>
      <c r="T799" t="s">
        <v>19</v>
      </c>
      <c r="U799" t="s">
        <v>1643</v>
      </c>
    </row>
    <row r="800" spans="1:21" x14ac:dyDescent="0.25">
      <c r="A800">
        <v>901</v>
      </c>
      <c r="B800" t="s">
        <v>4006</v>
      </c>
      <c r="C800" t="s">
        <v>4007</v>
      </c>
      <c r="D800" t="s">
        <v>4009</v>
      </c>
      <c r="E800" t="s">
        <v>17</v>
      </c>
      <c r="F800" t="s">
        <v>4008</v>
      </c>
      <c r="G800" s="1">
        <v>45345</v>
      </c>
      <c r="H800" s="1">
        <v>45348</v>
      </c>
      <c r="I800" s="1">
        <v>45621</v>
      </c>
      <c r="J800">
        <v>0</v>
      </c>
      <c r="K800" s="1">
        <f>Tabla1[[#This Row],[Fecha Terminacion
(Inicial)]]+Tabla1[[#This Row],[Prorrogas]]</f>
        <v>45621</v>
      </c>
      <c r="L800" s="2">
        <v>40346442</v>
      </c>
      <c r="M800" s="2">
        <v>4482938</v>
      </c>
      <c r="N800" s="2">
        <v>0</v>
      </c>
      <c r="O800" s="2">
        <f>Tabla1[[#This Row],[Adiciones]]+Tabla1[[#This Row],[Valor Secop]]</f>
        <v>40346442</v>
      </c>
      <c r="P800" s="7">
        <f ca="1">((TODAY()-Tabla1[[#This Row],[Fecha Inicio]])/(Tabla1[[#This Row],[Fecha Terminacion
(Final)]]-Tabla1[[#This Row],[Fecha Inicio]]))</f>
        <v>0.39194139194139194</v>
      </c>
      <c r="Q800" t="s">
        <v>26</v>
      </c>
      <c r="R800" t="s">
        <v>477</v>
      </c>
      <c r="S800" t="s">
        <v>18</v>
      </c>
      <c r="T800" t="s">
        <v>19</v>
      </c>
      <c r="U800" t="s">
        <v>4010</v>
      </c>
    </row>
    <row r="801" spans="1:21" x14ac:dyDescent="0.25">
      <c r="A801">
        <v>902</v>
      </c>
      <c r="B801" t="s">
        <v>4011</v>
      </c>
      <c r="C801" t="s">
        <v>4012</v>
      </c>
      <c r="D801" t="s">
        <v>4014</v>
      </c>
      <c r="E801" t="s">
        <v>17</v>
      </c>
      <c r="F801" t="s">
        <v>4013</v>
      </c>
      <c r="G801" s="1">
        <v>45345</v>
      </c>
      <c r="H801" s="1">
        <v>45348</v>
      </c>
      <c r="I801" s="1">
        <v>45590</v>
      </c>
      <c r="J801">
        <v>0</v>
      </c>
      <c r="K801" s="1">
        <f>Tabla1[[#This Row],[Fecha Terminacion
(Inicial)]]+Tabla1[[#This Row],[Prorrogas]]</f>
        <v>45590</v>
      </c>
      <c r="L801" s="2">
        <v>68072000</v>
      </c>
      <c r="M801" s="2">
        <v>8509000</v>
      </c>
      <c r="N801" s="2">
        <v>0</v>
      </c>
      <c r="O801" s="2">
        <f>Tabla1[[#This Row],[Adiciones]]+Tabla1[[#This Row],[Valor Secop]]</f>
        <v>68072000</v>
      </c>
      <c r="P801" s="7">
        <f ca="1">((TODAY()-Tabla1[[#This Row],[Fecha Inicio]])/(Tabla1[[#This Row],[Fecha Terminacion
(Final)]]-Tabla1[[#This Row],[Fecha Inicio]]))</f>
        <v>0.44214876033057854</v>
      </c>
      <c r="Q801" t="s">
        <v>26</v>
      </c>
      <c r="R801" t="s">
        <v>460</v>
      </c>
      <c r="S801" t="s">
        <v>28</v>
      </c>
      <c r="T801" t="s">
        <v>19</v>
      </c>
      <c r="U801" t="s">
        <v>4015</v>
      </c>
    </row>
    <row r="802" spans="1:21" x14ac:dyDescent="0.25">
      <c r="A802">
        <v>903</v>
      </c>
      <c r="B802" t="s">
        <v>4016</v>
      </c>
      <c r="C802" t="s">
        <v>4017</v>
      </c>
      <c r="D802" t="s">
        <v>4019</v>
      </c>
      <c r="E802" t="s">
        <v>17</v>
      </c>
      <c r="F802" t="s">
        <v>4018</v>
      </c>
      <c r="G802" s="1">
        <v>45345</v>
      </c>
      <c r="H802" s="1">
        <v>45348</v>
      </c>
      <c r="I802" s="1">
        <v>45607</v>
      </c>
      <c r="J802">
        <v>0</v>
      </c>
      <c r="K802" s="1">
        <f>Tabla1[[#This Row],[Fecha Terminacion
(Inicial)]]+Tabla1[[#This Row],[Prorrogas]]</f>
        <v>45607</v>
      </c>
      <c r="L802" s="2">
        <v>76003209</v>
      </c>
      <c r="M802" s="2">
        <v>8941554</v>
      </c>
      <c r="N802" s="2">
        <v>0</v>
      </c>
      <c r="O802" s="2">
        <f>Tabla1[[#This Row],[Adiciones]]+Tabla1[[#This Row],[Valor Secop]]</f>
        <v>76003209</v>
      </c>
      <c r="P802" s="7">
        <f ca="1">((TODAY()-Tabla1[[#This Row],[Fecha Inicio]])/(Tabla1[[#This Row],[Fecha Terminacion
(Final)]]-Tabla1[[#This Row],[Fecha Inicio]]))</f>
        <v>0.41312741312741313</v>
      </c>
      <c r="Q802" t="s">
        <v>26</v>
      </c>
      <c r="R802" t="s">
        <v>27</v>
      </c>
      <c r="S802" t="s">
        <v>18</v>
      </c>
      <c r="T802" t="s">
        <v>19</v>
      </c>
      <c r="U802" t="s">
        <v>4020</v>
      </c>
    </row>
    <row r="803" spans="1:21" x14ac:dyDescent="0.25">
      <c r="A803">
        <v>904</v>
      </c>
      <c r="B803" t="s">
        <v>4021</v>
      </c>
      <c r="C803" t="s">
        <v>4022</v>
      </c>
      <c r="D803" t="s">
        <v>4024</v>
      </c>
      <c r="E803" t="s">
        <v>17</v>
      </c>
      <c r="F803" t="s">
        <v>4023</v>
      </c>
      <c r="G803" s="1">
        <v>45345</v>
      </c>
      <c r="H803" s="1">
        <v>45348</v>
      </c>
      <c r="I803" s="1">
        <v>45621</v>
      </c>
      <c r="J803">
        <v>0</v>
      </c>
      <c r="K803" s="1">
        <f>Tabla1[[#This Row],[Fecha Terminacion
(Inicial)]]+Tabla1[[#This Row],[Prorrogas]]</f>
        <v>45621</v>
      </c>
      <c r="L803" s="2">
        <v>85500000</v>
      </c>
      <c r="M803" s="2">
        <v>9500000</v>
      </c>
      <c r="N803" s="2">
        <v>0</v>
      </c>
      <c r="O803" s="2">
        <f>Tabla1[[#This Row],[Adiciones]]+Tabla1[[#This Row],[Valor Secop]]</f>
        <v>85500000</v>
      </c>
      <c r="P803" s="7">
        <f ca="1">((TODAY()-Tabla1[[#This Row],[Fecha Inicio]])/(Tabla1[[#This Row],[Fecha Terminacion
(Final)]]-Tabla1[[#This Row],[Fecha Inicio]]))</f>
        <v>0.39194139194139194</v>
      </c>
      <c r="Q803" t="s">
        <v>448</v>
      </c>
      <c r="R803" t="s">
        <v>449</v>
      </c>
      <c r="S803" t="s">
        <v>18</v>
      </c>
      <c r="T803" t="s">
        <v>19</v>
      </c>
      <c r="U803" t="s">
        <v>4025</v>
      </c>
    </row>
    <row r="804" spans="1:21" x14ac:dyDescent="0.25">
      <c r="A804">
        <v>906</v>
      </c>
      <c r="B804" t="s">
        <v>4026</v>
      </c>
      <c r="C804" t="s">
        <v>4027</v>
      </c>
      <c r="D804" t="s">
        <v>4029</v>
      </c>
      <c r="E804" t="s">
        <v>17</v>
      </c>
      <c r="F804" t="s">
        <v>4028</v>
      </c>
      <c r="G804" s="1">
        <v>45344</v>
      </c>
      <c r="H804" s="1">
        <v>45344</v>
      </c>
      <c r="I804" s="1">
        <v>45525</v>
      </c>
      <c r="J804">
        <v>0</v>
      </c>
      <c r="K804" s="1">
        <f>Tabla1[[#This Row],[Fecha Terminacion
(Inicial)]]+Tabla1[[#This Row],[Prorrogas]]</f>
        <v>45525</v>
      </c>
      <c r="L804" s="2">
        <v>0</v>
      </c>
      <c r="M804" s="2">
        <v>0</v>
      </c>
      <c r="N804" s="2">
        <v>0</v>
      </c>
      <c r="O804" s="2">
        <f>Tabla1[[#This Row],[Adiciones]]+Tabla1[[#This Row],[Valor Secop]]</f>
        <v>0</v>
      </c>
      <c r="P804" s="7">
        <f ca="1">((TODAY()-Tabla1[[#This Row],[Fecha Inicio]])/(Tabla1[[#This Row],[Fecha Terminacion
(Final)]]-Tabla1[[#This Row],[Fecha Inicio]]))</f>
        <v>0.61325966850828728</v>
      </c>
      <c r="Q804" t="s">
        <v>357</v>
      </c>
      <c r="R804" t="s">
        <v>357</v>
      </c>
      <c r="S804" t="s">
        <v>618</v>
      </c>
      <c r="T804" t="s">
        <v>19</v>
      </c>
      <c r="U804" t="s">
        <v>1643</v>
      </c>
    </row>
    <row r="805" spans="1:21" x14ac:dyDescent="0.25">
      <c r="A805">
        <v>907</v>
      </c>
      <c r="B805" t="s">
        <v>4030</v>
      </c>
      <c r="C805" t="s">
        <v>4031</v>
      </c>
      <c r="D805" t="s">
        <v>4033</v>
      </c>
      <c r="E805" t="s">
        <v>17</v>
      </c>
      <c r="F805" t="s">
        <v>4032</v>
      </c>
      <c r="G805" s="1">
        <v>45344</v>
      </c>
      <c r="H805" s="1">
        <v>45345</v>
      </c>
      <c r="I805" s="1">
        <v>45587</v>
      </c>
      <c r="J805">
        <v>0</v>
      </c>
      <c r="K805" s="1">
        <f>Tabla1[[#This Row],[Fecha Terminacion
(Inicial)]]+Tabla1[[#This Row],[Prorrogas]]</f>
        <v>45587</v>
      </c>
      <c r="L805" s="2">
        <v>112970048</v>
      </c>
      <c r="M805" s="2">
        <v>14121256</v>
      </c>
      <c r="N805" s="2">
        <v>0</v>
      </c>
      <c r="O805" s="2">
        <f>Tabla1[[#This Row],[Adiciones]]+Tabla1[[#This Row],[Valor Secop]]</f>
        <v>112970048</v>
      </c>
      <c r="P805" s="7">
        <f ca="1">((TODAY()-Tabla1[[#This Row],[Fecha Inicio]])/(Tabla1[[#This Row],[Fecha Terminacion
(Final)]]-Tabla1[[#This Row],[Fecha Inicio]]))</f>
        <v>0.45454545454545453</v>
      </c>
      <c r="Q805" t="s">
        <v>269</v>
      </c>
      <c r="R805" t="s">
        <v>269</v>
      </c>
      <c r="S805" t="s">
        <v>18</v>
      </c>
      <c r="T805" t="s">
        <v>19</v>
      </c>
      <c r="U805" t="s">
        <v>4034</v>
      </c>
    </row>
    <row r="806" spans="1:21" x14ac:dyDescent="0.25">
      <c r="A806">
        <v>908</v>
      </c>
      <c r="B806" t="s">
        <v>4035</v>
      </c>
      <c r="C806" t="s">
        <v>4036</v>
      </c>
      <c r="D806" t="s">
        <v>4038</v>
      </c>
      <c r="E806" t="s">
        <v>17</v>
      </c>
      <c r="F806" t="s">
        <v>4037</v>
      </c>
      <c r="G806" s="1">
        <v>45349</v>
      </c>
      <c r="H806" s="1">
        <v>45351</v>
      </c>
      <c r="I806" s="1">
        <v>45624</v>
      </c>
      <c r="J806">
        <v>0</v>
      </c>
      <c r="K806" s="1">
        <f>Tabla1[[#This Row],[Fecha Terminacion
(Inicial)]]+Tabla1[[#This Row],[Prorrogas]]</f>
        <v>45624</v>
      </c>
      <c r="L806" s="2">
        <v>105480000</v>
      </c>
      <c r="M806" s="2">
        <v>11720000</v>
      </c>
      <c r="N806" s="2">
        <v>0</v>
      </c>
      <c r="O806" s="2">
        <f>Tabla1[[#This Row],[Adiciones]]+Tabla1[[#This Row],[Valor Secop]]</f>
        <v>105480000</v>
      </c>
      <c r="P806" s="7">
        <f ca="1">((TODAY()-Tabla1[[#This Row],[Fecha Inicio]])/(Tabla1[[#This Row],[Fecha Terminacion
(Final)]]-Tabla1[[#This Row],[Fecha Inicio]]))</f>
        <v>0.38095238095238093</v>
      </c>
      <c r="Q806" t="s">
        <v>26</v>
      </c>
      <c r="R806" t="s">
        <v>477</v>
      </c>
      <c r="S806" t="s">
        <v>18</v>
      </c>
      <c r="T806" t="s">
        <v>19</v>
      </c>
      <c r="U806" t="s">
        <v>4039</v>
      </c>
    </row>
    <row r="807" spans="1:21" x14ac:dyDescent="0.25">
      <c r="A807">
        <v>909</v>
      </c>
      <c r="B807" t="s">
        <v>4040</v>
      </c>
      <c r="C807" t="s">
        <v>4041</v>
      </c>
      <c r="D807" t="s">
        <v>4043</v>
      </c>
      <c r="E807" t="s">
        <v>17</v>
      </c>
      <c r="F807" t="s">
        <v>4042</v>
      </c>
      <c r="G807" s="1">
        <v>45345</v>
      </c>
      <c r="H807" s="1">
        <v>45348</v>
      </c>
      <c r="I807" s="1">
        <v>45621</v>
      </c>
      <c r="J807">
        <v>0</v>
      </c>
      <c r="K807" s="1">
        <f>Tabla1[[#This Row],[Fecha Terminacion
(Inicial)]]+Tabla1[[#This Row],[Prorrogas]]</f>
        <v>45621</v>
      </c>
      <c r="L807" s="2">
        <v>40346442</v>
      </c>
      <c r="M807" s="2">
        <v>4482938</v>
      </c>
      <c r="N807" s="2">
        <v>0</v>
      </c>
      <c r="O807" s="2">
        <f>Tabla1[[#This Row],[Adiciones]]+Tabla1[[#This Row],[Valor Secop]]</f>
        <v>40346442</v>
      </c>
      <c r="P807" s="7">
        <f ca="1">((TODAY()-Tabla1[[#This Row],[Fecha Inicio]])/(Tabla1[[#This Row],[Fecha Terminacion
(Final)]]-Tabla1[[#This Row],[Fecha Inicio]]))</f>
        <v>0.39194139194139194</v>
      </c>
      <c r="Q807" t="s">
        <v>26</v>
      </c>
      <c r="R807" t="s">
        <v>477</v>
      </c>
      <c r="S807" t="s">
        <v>28</v>
      </c>
      <c r="T807" t="s">
        <v>19</v>
      </c>
      <c r="U807" t="s">
        <v>4044</v>
      </c>
    </row>
    <row r="808" spans="1:21" x14ac:dyDescent="0.25">
      <c r="A808">
        <v>910</v>
      </c>
      <c r="B808" t="s">
        <v>4045</v>
      </c>
      <c r="C808" t="s">
        <v>4046</v>
      </c>
      <c r="D808" t="s">
        <v>4048</v>
      </c>
      <c r="E808" t="s">
        <v>17</v>
      </c>
      <c r="F808" t="s">
        <v>4047</v>
      </c>
      <c r="G808" s="1">
        <v>45350</v>
      </c>
      <c r="H808" s="1">
        <v>45352</v>
      </c>
      <c r="I808" s="1">
        <v>45626</v>
      </c>
      <c r="J808">
        <v>0</v>
      </c>
      <c r="K808" s="1">
        <f>Tabla1[[#This Row],[Fecha Terminacion
(Inicial)]]+Tabla1[[#This Row],[Prorrogas]]</f>
        <v>45626</v>
      </c>
      <c r="L808" s="2">
        <v>46398384</v>
      </c>
      <c r="M808" s="2">
        <v>5155376</v>
      </c>
      <c r="N808" s="2">
        <v>0</v>
      </c>
      <c r="O808" s="2">
        <f>Tabla1[[#This Row],[Adiciones]]+Tabla1[[#This Row],[Valor Secop]]</f>
        <v>46398384</v>
      </c>
      <c r="P808" s="7">
        <f ca="1">((TODAY()-Tabla1[[#This Row],[Fecha Inicio]])/(Tabla1[[#This Row],[Fecha Terminacion
(Final)]]-Tabla1[[#This Row],[Fecha Inicio]]))</f>
        <v>0.37591240875912407</v>
      </c>
      <c r="Q808" t="s">
        <v>26</v>
      </c>
      <c r="R808" t="s">
        <v>477</v>
      </c>
      <c r="S808" t="s">
        <v>18</v>
      </c>
      <c r="T808" t="s">
        <v>19</v>
      </c>
      <c r="U808" t="s">
        <v>4049</v>
      </c>
    </row>
    <row r="809" spans="1:21" x14ac:dyDescent="0.25">
      <c r="A809">
        <v>911</v>
      </c>
      <c r="B809" t="s">
        <v>4050</v>
      </c>
      <c r="C809" t="s">
        <v>4051</v>
      </c>
      <c r="D809" t="s">
        <v>4053</v>
      </c>
      <c r="E809" t="s">
        <v>17</v>
      </c>
      <c r="F809" t="s">
        <v>4052</v>
      </c>
      <c r="G809" s="1">
        <v>45344</v>
      </c>
      <c r="H809" s="1">
        <v>45346</v>
      </c>
      <c r="I809" s="1">
        <v>45603</v>
      </c>
      <c r="J809">
        <v>0</v>
      </c>
      <c r="K809" s="1">
        <f>Tabla1[[#This Row],[Fecha Terminacion
(Inicial)]]+Tabla1[[#This Row],[Prorrogas]]</f>
        <v>45603</v>
      </c>
      <c r="L809" s="2">
        <v>76500000</v>
      </c>
      <c r="M809" s="2">
        <v>9000000</v>
      </c>
      <c r="N809" s="2">
        <v>0</v>
      </c>
      <c r="O809" s="2">
        <f>Tabla1[[#This Row],[Adiciones]]+Tabla1[[#This Row],[Valor Secop]]</f>
        <v>76500000</v>
      </c>
      <c r="P809" s="7">
        <f ca="1">((TODAY()-Tabla1[[#This Row],[Fecha Inicio]])/(Tabla1[[#This Row],[Fecha Terminacion
(Final)]]-Tabla1[[#This Row],[Fecha Inicio]]))</f>
        <v>0.42412451361867703</v>
      </c>
      <c r="Q809" t="s">
        <v>15</v>
      </c>
      <c r="R809" t="s">
        <v>524</v>
      </c>
      <c r="S809" t="s">
        <v>18</v>
      </c>
      <c r="T809" t="s">
        <v>19</v>
      </c>
      <c r="U809" t="s">
        <v>4054</v>
      </c>
    </row>
    <row r="810" spans="1:21" x14ac:dyDescent="0.25">
      <c r="A810">
        <v>912</v>
      </c>
      <c r="B810" t="s">
        <v>4055</v>
      </c>
      <c r="C810" t="s">
        <v>4056</v>
      </c>
      <c r="D810" t="s">
        <v>4058</v>
      </c>
      <c r="E810" t="s">
        <v>17</v>
      </c>
      <c r="F810" t="s">
        <v>4057</v>
      </c>
      <c r="G810" s="1">
        <v>45346</v>
      </c>
      <c r="H810" s="1">
        <v>45348</v>
      </c>
      <c r="I810" s="1">
        <v>45590</v>
      </c>
      <c r="J810">
        <v>0</v>
      </c>
      <c r="K810" s="1">
        <f>Tabla1[[#This Row],[Fecha Terminacion
(Inicial)]]+Tabla1[[#This Row],[Prorrogas]]</f>
        <v>45590</v>
      </c>
      <c r="L810" s="2">
        <v>40515200</v>
      </c>
      <c r="M810" s="2">
        <v>5064400</v>
      </c>
      <c r="N810" s="2">
        <v>0</v>
      </c>
      <c r="O810" s="2">
        <f>Tabla1[[#This Row],[Adiciones]]+Tabla1[[#This Row],[Valor Secop]]</f>
        <v>40515200</v>
      </c>
      <c r="P810" s="7">
        <f ca="1">((TODAY()-Tabla1[[#This Row],[Fecha Inicio]])/(Tabla1[[#This Row],[Fecha Terminacion
(Final)]]-Tabla1[[#This Row],[Fecha Inicio]]))</f>
        <v>0.44214876033057854</v>
      </c>
      <c r="Q810" t="s">
        <v>555</v>
      </c>
      <c r="R810" t="s">
        <v>3911</v>
      </c>
      <c r="S810" t="s">
        <v>18</v>
      </c>
      <c r="T810" t="s">
        <v>19</v>
      </c>
      <c r="U810" t="s">
        <v>4059</v>
      </c>
    </row>
    <row r="811" spans="1:21" x14ac:dyDescent="0.25">
      <c r="A811">
        <v>913</v>
      </c>
      <c r="B811" t="s">
        <v>4060</v>
      </c>
      <c r="C811" t="s">
        <v>4061</v>
      </c>
      <c r="D811" t="s">
        <v>4063</v>
      </c>
      <c r="E811" t="s">
        <v>17</v>
      </c>
      <c r="F811" t="s">
        <v>4062</v>
      </c>
      <c r="G811" s="1">
        <v>45345</v>
      </c>
      <c r="H811" s="1">
        <v>45348</v>
      </c>
      <c r="I811" s="1">
        <v>45652</v>
      </c>
      <c r="J811">
        <v>0</v>
      </c>
      <c r="K811" s="1">
        <f>Tabla1[[#This Row],[Fecha Terminacion
(Inicial)]]+Tabla1[[#This Row],[Prorrogas]]</f>
        <v>45652</v>
      </c>
      <c r="L811" s="2">
        <v>184214490</v>
      </c>
      <c r="M811" s="2">
        <v>18421449</v>
      </c>
      <c r="N811" s="2">
        <v>0</v>
      </c>
      <c r="O811" s="2">
        <f>Tabla1[[#This Row],[Adiciones]]+Tabla1[[#This Row],[Valor Secop]]</f>
        <v>184214490</v>
      </c>
      <c r="P811" s="7">
        <f ca="1">((TODAY()-Tabla1[[#This Row],[Fecha Inicio]])/(Tabla1[[#This Row],[Fecha Terminacion
(Final)]]-Tabla1[[#This Row],[Fecha Inicio]]))</f>
        <v>0.35197368421052633</v>
      </c>
      <c r="Q811" t="s">
        <v>150</v>
      </c>
      <c r="R811" t="s">
        <v>151</v>
      </c>
      <c r="S811" t="s">
        <v>28</v>
      </c>
      <c r="T811" t="s">
        <v>19</v>
      </c>
      <c r="U811" t="s">
        <v>4064</v>
      </c>
    </row>
    <row r="812" spans="1:21" x14ac:dyDescent="0.25">
      <c r="A812">
        <v>914</v>
      </c>
      <c r="B812" t="s">
        <v>4065</v>
      </c>
      <c r="C812" t="s">
        <v>4066</v>
      </c>
      <c r="D812" t="s">
        <v>4068</v>
      </c>
      <c r="E812" t="s">
        <v>17</v>
      </c>
      <c r="F812" t="s">
        <v>4067</v>
      </c>
      <c r="G812" s="1">
        <v>45346</v>
      </c>
      <c r="H812" s="1">
        <v>45348</v>
      </c>
      <c r="I812" s="1">
        <v>45606</v>
      </c>
      <c r="J812">
        <v>0</v>
      </c>
      <c r="K812" s="1">
        <f>Tabla1[[#This Row],[Fecha Terminacion
(Inicial)]]+Tabla1[[#This Row],[Prorrogas]]</f>
        <v>45606</v>
      </c>
      <c r="L812" s="2">
        <v>61880000</v>
      </c>
      <c r="M812" s="2">
        <v>7280000</v>
      </c>
      <c r="N812" s="2">
        <v>0</v>
      </c>
      <c r="O812" s="2">
        <f>Tabla1[[#This Row],[Adiciones]]+Tabla1[[#This Row],[Valor Secop]]</f>
        <v>61880000</v>
      </c>
      <c r="P812" s="7">
        <f ca="1">((TODAY()-Tabla1[[#This Row],[Fecha Inicio]])/(Tabla1[[#This Row],[Fecha Terminacion
(Final)]]-Tabla1[[#This Row],[Fecha Inicio]]))</f>
        <v>0.41472868217054265</v>
      </c>
      <c r="Q812" t="s">
        <v>150</v>
      </c>
      <c r="R812" t="s">
        <v>4069</v>
      </c>
      <c r="S812" t="s">
        <v>28</v>
      </c>
      <c r="T812" t="s">
        <v>19</v>
      </c>
      <c r="U812" t="s">
        <v>4070</v>
      </c>
    </row>
    <row r="813" spans="1:21" x14ac:dyDescent="0.25">
      <c r="A813">
        <v>915</v>
      </c>
      <c r="B813" t="s">
        <v>4071</v>
      </c>
      <c r="C813" t="s">
        <v>4072</v>
      </c>
      <c r="D813" t="s">
        <v>4074</v>
      </c>
      <c r="E813" t="s">
        <v>17</v>
      </c>
      <c r="F813" t="s">
        <v>4073</v>
      </c>
      <c r="G813" s="1">
        <v>45346</v>
      </c>
      <c r="H813" s="1">
        <v>45348</v>
      </c>
      <c r="I813" s="1">
        <v>45606</v>
      </c>
      <c r="J813">
        <v>0</v>
      </c>
      <c r="K813" s="1">
        <f>Tabla1[[#This Row],[Fecha Terminacion
(Inicial)]]+Tabla1[[#This Row],[Prorrogas]]</f>
        <v>45606</v>
      </c>
      <c r="L813" s="2">
        <v>38080000</v>
      </c>
      <c r="M813" s="2">
        <v>4480000</v>
      </c>
      <c r="N813" s="2">
        <v>0</v>
      </c>
      <c r="O813" s="2">
        <f>Tabla1[[#This Row],[Adiciones]]+Tabla1[[#This Row],[Valor Secop]]</f>
        <v>38080000</v>
      </c>
      <c r="P813" s="7">
        <f ca="1">((TODAY()-Tabla1[[#This Row],[Fecha Inicio]])/(Tabla1[[#This Row],[Fecha Terminacion
(Final)]]-Tabla1[[#This Row],[Fecha Inicio]]))</f>
        <v>0.41472868217054265</v>
      </c>
      <c r="Q813" t="s">
        <v>150</v>
      </c>
      <c r="R813" t="s">
        <v>4069</v>
      </c>
      <c r="S813" t="s">
        <v>28</v>
      </c>
      <c r="T813" t="s">
        <v>19</v>
      </c>
      <c r="U813" t="s">
        <v>4075</v>
      </c>
    </row>
    <row r="814" spans="1:21" x14ac:dyDescent="0.25">
      <c r="A814">
        <v>916</v>
      </c>
      <c r="B814" t="s">
        <v>4076</v>
      </c>
      <c r="C814" t="s">
        <v>4077</v>
      </c>
      <c r="D814" t="s">
        <v>237</v>
      </c>
      <c r="E814" t="s">
        <v>17</v>
      </c>
      <c r="F814" t="s">
        <v>4078</v>
      </c>
      <c r="G814" s="1">
        <v>45345</v>
      </c>
      <c r="H814" s="1">
        <v>45348</v>
      </c>
      <c r="I814" s="1">
        <v>45586</v>
      </c>
      <c r="J814">
        <v>0</v>
      </c>
      <c r="K814" s="1">
        <f>Tabla1[[#This Row],[Fecha Terminacion
(Inicial)]]+Tabla1[[#This Row],[Prorrogas]]</f>
        <v>45586</v>
      </c>
      <c r="L814" s="2">
        <v>52674529</v>
      </c>
      <c r="M814" s="2">
        <v>6724408</v>
      </c>
      <c r="N814" s="2">
        <v>0</v>
      </c>
      <c r="O814" s="2">
        <f>Tabla1[[#This Row],[Adiciones]]+Tabla1[[#This Row],[Valor Secop]]</f>
        <v>52674529</v>
      </c>
      <c r="P814" s="7">
        <f ca="1">((TODAY()-Tabla1[[#This Row],[Fecha Inicio]])/(Tabla1[[#This Row],[Fecha Terminacion
(Final)]]-Tabla1[[#This Row],[Fecha Inicio]]))</f>
        <v>0.44957983193277312</v>
      </c>
      <c r="Q814" t="s">
        <v>15</v>
      </c>
      <c r="R814" t="s">
        <v>16</v>
      </c>
      <c r="S814" t="s">
        <v>28</v>
      </c>
      <c r="T814" t="s">
        <v>19</v>
      </c>
      <c r="U814" t="s">
        <v>4079</v>
      </c>
    </row>
    <row r="815" spans="1:21" x14ac:dyDescent="0.25">
      <c r="A815">
        <v>917</v>
      </c>
      <c r="B815" t="s">
        <v>4080</v>
      </c>
      <c r="C815" t="s">
        <v>4081</v>
      </c>
      <c r="D815" t="s">
        <v>4083</v>
      </c>
      <c r="E815" t="s">
        <v>17</v>
      </c>
      <c r="F815" t="s">
        <v>4082</v>
      </c>
      <c r="G815" s="1">
        <v>45348</v>
      </c>
      <c r="H815" s="1">
        <v>45350</v>
      </c>
      <c r="I815" s="1">
        <v>45562</v>
      </c>
      <c r="J815">
        <v>0</v>
      </c>
      <c r="K815" s="1">
        <f>Tabla1[[#This Row],[Fecha Terminacion
(Inicial)]]+Tabla1[[#This Row],[Prorrogas]]</f>
        <v>45562</v>
      </c>
      <c r="L815" s="2">
        <v>47040000</v>
      </c>
      <c r="M815" s="2">
        <v>6720000</v>
      </c>
      <c r="N815" s="2">
        <v>0</v>
      </c>
      <c r="O815" s="2">
        <f>Tabla1[[#This Row],[Adiciones]]+Tabla1[[#This Row],[Valor Secop]]</f>
        <v>47040000</v>
      </c>
      <c r="P815" s="7">
        <f ca="1">((TODAY()-Tabla1[[#This Row],[Fecha Inicio]])/(Tabla1[[#This Row],[Fecha Terminacion
(Final)]]-Tabla1[[#This Row],[Fecha Inicio]]))</f>
        <v>0.49528301886792453</v>
      </c>
      <c r="Q815" t="s">
        <v>258</v>
      </c>
      <c r="R815" t="s">
        <v>3964</v>
      </c>
      <c r="S815" t="s">
        <v>28</v>
      </c>
      <c r="T815" t="s">
        <v>19</v>
      </c>
      <c r="U815" t="s">
        <v>4084</v>
      </c>
    </row>
    <row r="816" spans="1:21" x14ac:dyDescent="0.25">
      <c r="A816">
        <v>918</v>
      </c>
      <c r="B816" t="s">
        <v>4085</v>
      </c>
      <c r="C816" t="s">
        <v>4086</v>
      </c>
      <c r="D816" t="s">
        <v>4088</v>
      </c>
      <c r="E816" t="s">
        <v>17</v>
      </c>
      <c r="F816" t="s">
        <v>4087</v>
      </c>
      <c r="G816" s="1">
        <v>45348</v>
      </c>
      <c r="H816" s="1">
        <v>45350</v>
      </c>
      <c r="I816" s="1">
        <v>45562</v>
      </c>
      <c r="J816">
        <v>0</v>
      </c>
      <c r="K816" s="1">
        <f>Tabla1[[#This Row],[Fecha Terminacion
(Inicial)]]+Tabla1[[#This Row],[Prorrogas]]</f>
        <v>45562</v>
      </c>
      <c r="L816" s="2">
        <v>49392000</v>
      </c>
      <c r="M816" s="2">
        <v>7056000</v>
      </c>
      <c r="N816" s="2">
        <v>0</v>
      </c>
      <c r="O816" s="2">
        <f>Tabla1[[#This Row],[Adiciones]]+Tabla1[[#This Row],[Valor Secop]]</f>
        <v>49392000</v>
      </c>
      <c r="P816" s="7">
        <f ca="1">((TODAY()-Tabla1[[#This Row],[Fecha Inicio]])/(Tabla1[[#This Row],[Fecha Terminacion
(Final)]]-Tabla1[[#This Row],[Fecha Inicio]]))</f>
        <v>0.49528301886792453</v>
      </c>
      <c r="Q816" t="s">
        <v>258</v>
      </c>
      <c r="R816" t="s">
        <v>3964</v>
      </c>
      <c r="S816" t="s">
        <v>18</v>
      </c>
      <c r="T816" t="s">
        <v>19</v>
      </c>
      <c r="U816" t="s">
        <v>4089</v>
      </c>
    </row>
    <row r="817" spans="1:21" x14ac:dyDescent="0.25">
      <c r="A817">
        <v>919</v>
      </c>
      <c r="B817" t="s">
        <v>4090</v>
      </c>
      <c r="C817" t="s">
        <v>4091</v>
      </c>
      <c r="D817" t="s">
        <v>4093</v>
      </c>
      <c r="E817" t="s">
        <v>17</v>
      </c>
      <c r="F817" t="s">
        <v>4092</v>
      </c>
      <c r="G817" s="1">
        <v>45349</v>
      </c>
      <c r="H817" s="1">
        <v>45350</v>
      </c>
      <c r="I817" s="1">
        <v>45592</v>
      </c>
      <c r="J817">
        <v>0</v>
      </c>
      <c r="K817" s="1">
        <f>Tabla1[[#This Row],[Fecha Terminacion
(Inicial)]]+Tabla1[[#This Row],[Prorrogas]]</f>
        <v>45592</v>
      </c>
      <c r="L817" s="2">
        <v>86400000</v>
      </c>
      <c r="M817" s="2">
        <v>10800000</v>
      </c>
      <c r="N817" s="2">
        <v>0</v>
      </c>
      <c r="O817" s="2">
        <f>Tabla1[[#This Row],[Adiciones]]+Tabla1[[#This Row],[Valor Secop]]</f>
        <v>86400000</v>
      </c>
      <c r="P817" s="7">
        <f ca="1">((TODAY()-Tabla1[[#This Row],[Fecha Inicio]])/(Tabla1[[#This Row],[Fecha Terminacion
(Final)]]-Tabla1[[#This Row],[Fecha Inicio]]))</f>
        <v>0.43388429752066116</v>
      </c>
      <c r="Q817" t="s">
        <v>269</v>
      </c>
      <c r="R817" t="s">
        <v>320</v>
      </c>
      <c r="S817" t="s">
        <v>18</v>
      </c>
      <c r="T817" t="s">
        <v>19</v>
      </c>
      <c r="U817" t="s">
        <v>4094</v>
      </c>
    </row>
    <row r="818" spans="1:21" x14ac:dyDescent="0.25">
      <c r="A818">
        <v>920</v>
      </c>
      <c r="B818" t="s">
        <v>4095</v>
      </c>
      <c r="C818" t="s">
        <v>4096</v>
      </c>
      <c r="D818" t="s">
        <v>4098</v>
      </c>
      <c r="E818" t="s">
        <v>17</v>
      </c>
      <c r="F818" t="s">
        <v>4097</v>
      </c>
      <c r="G818" s="1">
        <v>45362</v>
      </c>
      <c r="H818" s="1">
        <v>45364</v>
      </c>
      <c r="I818" s="1">
        <v>45608</v>
      </c>
      <c r="J818">
        <v>0</v>
      </c>
      <c r="K818" s="1">
        <f>Tabla1[[#This Row],[Fecha Terminacion
(Inicial)]]+Tabla1[[#This Row],[Prorrogas]]</f>
        <v>45608</v>
      </c>
      <c r="L818" s="2">
        <v>56000000</v>
      </c>
      <c r="M818" s="2">
        <v>7000000</v>
      </c>
      <c r="N818" s="2">
        <v>0</v>
      </c>
      <c r="O818" s="2">
        <f>Tabla1[[#This Row],[Adiciones]]+Tabla1[[#This Row],[Valor Secop]]</f>
        <v>56000000</v>
      </c>
      <c r="P818" s="7">
        <f ca="1">((TODAY()-Tabla1[[#This Row],[Fecha Inicio]])/(Tabla1[[#This Row],[Fecha Terminacion
(Final)]]-Tabla1[[#This Row],[Fecha Inicio]]))</f>
        <v>0.37295081967213117</v>
      </c>
      <c r="Q818" t="s">
        <v>269</v>
      </c>
      <c r="R818" t="s">
        <v>320</v>
      </c>
      <c r="S818" t="s">
        <v>18</v>
      </c>
      <c r="T818" t="s">
        <v>19</v>
      </c>
      <c r="U818" t="s">
        <v>4099</v>
      </c>
    </row>
    <row r="819" spans="1:21" x14ac:dyDescent="0.25">
      <c r="A819">
        <v>921</v>
      </c>
      <c r="B819" t="s">
        <v>4100</v>
      </c>
      <c r="C819" t="s">
        <v>4101</v>
      </c>
      <c r="D819" t="s">
        <v>4103</v>
      </c>
      <c r="E819" t="s">
        <v>17</v>
      </c>
      <c r="F819" t="s">
        <v>4102</v>
      </c>
      <c r="G819" s="1">
        <v>45350</v>
      </c>
      <c r="H819" s="1">
        <v>45351</v>
      </c>
      <c r="I819" s="1">
        <v>45593</v>
      </c>
      <c r="J819">
        <v>0</v>
      </c>
      <c r="K819" s="1">
        <f>Tabla1[[#This Row],[Fecha Terminacion
(Inicial)]]+Tabla1[[#This Row],[Prorrogas]]</f>
        <v>45593</v>
      </c>
      <c r="L819" s="2">
        <v>44000000</v>
      </c>
      <c r="M819" s="2">
        <v>5500000</v>
      </c>
      <c r="N819" s="2">
        <v>0</v>
      </c>
      <c r="O819" s="2">
        <f>Tabla1[[#This Row],[Adiciones]]+Tabla1[[#This Row],[Valor Secop]]</f>
        <v>44000000</v>
      </c>
      <c r="P819" s="7">
        <f ca="1">((TODAY()-Tabla1[[#This Row],[Fecha Inicio]])/(Tabla1[[#This Row],[Fecha Terminacion
(Final)]]-Tabla1[[#This Row],[Fecha Inicio]]))</f>
        <v>0.42975206611570249</v>
      </c>
      <c r="Q819" t="s">
        <v>269</v>
      </c>
      <c r="R819" t="s">
        <v>320</v>
      </c>
      <c r="S819" t="s">
        <v>18</v>
      </c>
      <c r="T819" t="s">
        <v>19</v>
      </c>
      <c r="U819" t="s">
        <v>4104</v>
      </c>
    </row>
    <row r="820" spans="1:21" x14ac:dyDescent="0.25">
      <c r="A820">
        <v>922</v>
      </c>
      <c r="B820" t="s">
        <v>4105</v>
      </c>
      <c r="C820" t="s">
        <v>4106</v>
      </c>
      <c r="D820" t="s">
        <v>4108</v>
      </c>
      <c r="E820" t="s">
        <v>17</v>
      </c>
      <c r="F820" t="s">
        <v>4107</v>
      </c>
      <c r="G820" s="1">
        <v>45350</v>
      </c>
      <c r="H820" s="1">
        <v>45351</v>
      </c>
      <c r="I820" s="1">
        <v>45593</v>
      </c>
      <c r="J820">
        <v>0</v>
      </c>
      <c r="K820" s="1">
        <f>Tabla1[[#This Row],[Fecha Terminacion
(Inicial)]]+Tabla1[[#This Row],[Prorrogas]]</f>
        <v>45593</v>
      </c>
      <c r="L820" s="2">
        <v>64000000</v>
      </c>
      <c r="M820" s="2">
        <v>8000000</v>
      </c>
      <c r="N820" s="2">
        <v>0</v>
      </c>
      <c r="O820" s="2">
        <f>Tabla1[[#This Row],[Adiciones]]+Tabla1[[#This Row],[Valor Secop]]</f>
        <v>64000000</v>
      </c>
      <c r="P820" s="7">
        <f ca="1">((TODAY()-Tabla1[[#This Row],[Fecha Inicio]])/(Tabla1[[#This Row],[Fecha Terminacion
(Final)]]-Tabla1[[#This Row],[Fecha Inicio]]))</f>
        <v>0.42975206611570249</v>
      </c>
      <c r="Q820" t="s">
        <v>269</v>
      </c>
      <c r="R820" t="s">
        <v>320</v>
      </c>
      <c r="S820" t="s">
        <v>18</v>
      </c>
      <c r="T820" t="s">
        <v>19</v>
      </c>
      <c r="U820" t="s">
        <v>4109</v>
      </c>
    </row>
    <row r="821" spans="1:21" x14ac:dyDescent="0.25">
      <c r="A821">
        <v>923</v>
      </c>
      <c r="B821" t="s">
        <v>4110</v>
      </c>
      <c r="C821" t="s">
        <v>4111</v>
      </c>
      <c r="D821" t="s">
        <v>4113</v>
      </c>
      <c r="E821" t="s">
        <v>17</v>
      </c>
      <c r="F821" t="s">
        <v>4112</v>
      </c>
      <c r="G821" s="1">
        <v>45345</v>
      </c>
      <c r="H821" s="1">
        <v>45349</v>
      </c>
      <c r="I821" s="1">
        <v>45591</v>
      </c>
      <c r="J821">
        <v>0</v>
      </c>
      <c r="K821" s="1">
        <f>Tabla1[[#This Row],[Fecha Terminacion
(Inicial)]]+Tabla1[[#This Row],[Prorrogas]]</f>
        <v>45591</v>
      </c>
      <c r="L821" s="2">
        <v>64000000</v>
      </c>
      <c r="M821" s="2">
        <v>8000000</v>
      </c>
      <c r="N821" s="2">
        <v>0</v>
      </c>
      <c r="O821" s="2">
        <f>Tabla1[[#This Row],[Adiciones]]+Tabla1[[#This Row],[Valor Secop]]</f>
        <v>64000000</v>
      </c>
      <c r="P821" s="7">
        <f ca="1">((TODAY()-Tabla1[[#This Row],[Fecha Inicio]])/(Tabla1[[#This Row],[Fecha Terminacion
(Final)]]-Tabla1[[#This Row],[Fecha Inicio]]))</f>
        <v>0.43801652892561982</v>
      </c>
      <c r="Q821" t="s">
        <v>269</v>
      </c>
      <c r="R821" t="s">
        <v>320</v>
      </c>
      <c r="S821" t="s">
        <v>28</v>
      </c>
      <c r="T821" t="s">
        <v>19</v>
      </c>
      <c r="U821" t="s">
        <v>4114</v>
      </c>
    </row>
    <row r="822" spans="1:21" x14ac:dyDescent="0.25">
      <c r="A822">
        <v>924</v>
      </c>
      <c r="B822" t="s">
        <v>4115</v>
      </c>
      <c r="C822" t="s">
        <v>4116</v>
      </c>
      <c r="D822" t="s">
        <v>3496</v>
      </c>
      <c r="E822" t="s">
        <v>17</v>
      </c>
      <c r="F822" t="s">
        <v>4117</v>
      </c>
      <c r="G822" s="1">
        <v>45345</v>
      </c>
      <c r="H822" s="1">
        <v>45350</v>
      </c>
      <c r="I822" s="1">
        <v>45592</v>
      </c>
      <c r="J822">
        <v>0</v>
      </c>
      <c r="K822" s="1">
        <f>Tabla1[[#This Row],[Fecha Terminacion
(Inicial)]]+Tabla1[[#This Row],[Prorrogas]]</f>
        <v>45592</v>
      </c>
      <c r="L822" s="2">
        <v>31360000</v>
      </c>
      <c r="M822" s="2">
        <v>3920000</v>
      </c>
      <c r="N822" s="2">
        <v>0</v>
      </c>
      <c r="O822" s="2">
        <f>Tabla1[[#This Row],[Adiciones]]+Tabla1[[#This Row],[Valor Secop]]</f>
        <v>31360000</v>
      </c>
      <c r="P822" s="7">
        <f ca="1">((TODAY()-Tabla1[[#This Row],[Fecha Inicio]])/(Tabla1[[#This Row],[Fecha Terminacion
(Final)]]-Tabla1[[#This Row],[Fecha Inicio]]))</f>
        <v>0.43388429752066116</v>
      </c>
      <c r="Q822" t="s">
        <v>269</v>
      </c>
      <c r="R822" t="s">
        <v>320</v>
      </c>
      <c r="S822" t="s">
        <v>28</v>
      </c>
      <c r="T822" t="s">
        <v>19</v>
      </c>
      <c r="U822" t="s">
        <v>4118</v>
      </c>
    </row>
    <row r="823" spans="1:21" x14ac:dyDescent="0.25">
      <c r="A823">
        <v>925</v>
      </c>
      <c r="B823" t="s">
        <v>4119</v>
      </c>
      <c r="C823" t="s">
        <v>4120</v>
      </c>
      <c r="D823" t="s">
        <v>4122</v>
      </c>
      <c r="E823" t="s">
        <v>17</v>
      </c>
      <c r="F823" t="s">
        <v>4121</v>
      </c>
      <c r="G823" s="1">
        <v>45370</v>
      </c>
      <c r="H823" s="1">
        <v>45370</v>
      </c>
      <c r="I823" s="1">
        <v>45614</v>
      </c>
      <c r="J823">
        <v>0</v>
      </c>
      <c r="K823" s="1">
        <f>Tabla1[[#This Row],[Fecha Terminacion
(Inicial)]]+Tabla1[[#This Row],[Prorrogas]]</f>
        <v>45614</v>
      </c>
      <c r="L823" s="2">
        <v>52000000</v>
      </c>
      <c r="M823" s="2">
        <v>6500000</v>
      </c>
      <c r="N823" s="2">
        <v>0</v>
      </c>
      <c r="O823" s="2">
        <f>Tabla1[[#This Row],[Adiciones]]+Tabla1[[#This Row],[Valor Secop]]</f>
        <v>52000000</v>
      </c>
      <c r="P823" s="7">
        <f ca="1">((TODAY()-Tabla1[[#This Row],[Fecha Inicio]])/(Tabla1[[#This Row],[Fecha Terminacion
(Final)]]-Tabla1[[#This Row],[Fecha Inicio]]))</f>
        <v>0.34836065573770492</v>
      </c>
      <c r="Q823" t="s">
        <v>269</v>
      </c>
      <c r="R823" t="s">
        <v>320</v>
      </c>
      <c r="S823" t="s">
        <v>18</v>
      </c>
      <c r="T823" t="s">
        <v>19</v>
      </c>
      <c r="U823" t="s">
        <v>4123</v>
      </c>
    </row>
    <row r="824" spans="1:21" x14ac:dyDescent="0.25">
      <c r="A824">
        <v>926</v>
      </c>
      <c r="B824" t="s">
        <v>4124</v>
      </c>
      <c r="C824" t="s">
        <v>4125</v>
      </c>
      <c r="D824" t="s">
        <v>4127</v>
      </c>
      <c r="E824" t="s">
        <v>17</v>
      </c>
      <c r="F824" t="s">
        <v>4126</v>
      </c>
      <c r="G824" s="1">
        <v>45345</v>
      </c>
      <c r="H824" s="1">
        <v>45348</v>
      </c>
      <c r="I824" s="1">
        <v>45621</v>
      </c>
      <c r="J824">
        <v>0</v>
      </c>
      <c r="K824" s="1">
        <f>Tabla1[[#This Row],[Fecha Terminacion
(Inicial)]]+Tabla1[[#This Row],[Prorrogas]]</f>
        <v>45621</v>
      </c>
      <c r="L824" s="2">
        <v>102600000</v>
      </c>
      <c r="M824" s="2">
        <v>11400000</v>
      </c>
      <c r="N824" s="2">
        <v>0</v>
      </c>
      <c r="O824" s="2">
        <f>Tabla1[[#This Row],[Adiciones]]+Tabla1[[#This Row],[Valor Secop]]</f>
        <v>102600000</v>
      </c>
      <c r="P824" s="7">
        <f ca="1">((TODAY()-Tabla1[[#This Row],[Fecha Inicio]])/(Tabla1[[#This Row],[Fecha Terminacion
(Final)]]-Tabla1[[#This Row],[Fecha Inicio]]))</f>
        <v>0.39194139194139194</v>
      </c>
      <c r="Q824" t="s">
        <v>280</v>
      </c>
      <c r="R824" t="s">
        <v>280</v>
      </c>
      <c r="S824" t="s">
        <v>18</v>
      </c>
      <c r="T824" t="s">
        <v>19</v>
      </c>
      <c r="U824" t="s">
        <v>4128</v>
      </c>
    </row>
    <row r="825" spans="1:21" x14ac:dyDescent="0.25">
      <c r="A825">
        <v>927</v>
      </c>
      <c r="B825" t="s">
        <v>4129</v>
      </c>
      <c r="C825" t="s">
        <v>4130</v>
      </c>
      <c r="D825" t="s">
        <v>4132</v>
      </c>
      <c r="E825" t="s">
        <v>17</v>
      </c>
      <c r="F825" t="s">
        <v>4131</v>
      </c>
      <c r="G825" s="1">
        <v>45346</v>
      </c>
      <c r="H825" s="1">
        <v>45349</v>
      </c>
      <c r="I825" s="1">
        <v>45622</v>
      </c>
      <c r="J825">
        <v>0</v>
      </c>
      <c r="K825" s="1">
        <f>Tabla1[[#This Row],[Fecha Terminacion
(Inicial)]]+Tabla1[[#This Row],[Prorrogas]]</f>
        <v>45622</v>
      </c>
      <c r="L825" s="2">
        <v>81000000</v>
      </c>
      <c r="M825" s="2">
        <v>9000000</v>
      </c>
      <c r="N825" s="2">
        <v>0</v>
      </c>
      <c r="O825" s="2">
        <f>Tabla1[[#This Row],[Adiciones]]+Tabla1[[#This Row],[Valor Secop]]</f>
        <v>81000000</v>
      </c>
      <c r="P825" s="7">
        <f ca="1">((TODAY()-Tabla1[[#This Row],[Fecha Inicio]])/(Tabla1[[#This Row],[Fecha Terminacion
(Final)]]-Tabla1[[#This Row],[Fecha Inicio]]))</f>
        <v>0.38827838827838829</v>
      </c>
      <c r="Q825" t="s">
        <v>280</v>
      </c>
      <c r="R825" t="s">
        <v>280</v>
      </c>
      <c r="S825" t="s">
        <v>28</v>
      </c>
      <c r="T825" t="s">
        <v>19</v>
      </c>
      <c r="U825" t="s">
        <v>4133</v>
      </c>
    </row>
    <row r="826" spans="1:21" x14ac:dyDescent="0.25">
      <c r="A826">
        <v>928</v>
      </c>
      <c r="B826" t="s">
        <v>4134</v>
      </c>
      <c r="C826" t="s">
        <v>4135</v>
      </c>
      <c r="D826" t="s">
        <v>4137</v>
      </c>
      <c r="E826" t="s">
        <v>139</v>
      </c>
      <c r="F826" t="s">
        <v>4136</v>
      </c>
      <c r="G826" s="1">
        <v>45358</v>
      </c>
      <c r="H826" s="1">
        <v>45359</v>
      </c>
      <c r="I826" s="1">
        <v>45633</v>
      </c>
      <c r="J826">
        <v>0</v>
      </c>
      <c r="K826" s="1">
        <f>Tabla1[[#This Row],[Fecha Terminacion
(Inicial)]]+Tabla1[[#This Row],[Prorrogas]]</f>
        <v>45633</v>
      </c>
      <c r="L826" s="2">
        <v>76500000</v>
      </c>
      <c r="M826" s="2">
        <v>8500000</v>
      </c>
      <c r="N826" s="2">
        <v>0</v>
      </c>
      <c r="O826" s="2">
        <f>Tabla1[[#This Row],[Adiciones]]+Tabla1[[#This Row],[Valor Secop]]</f>
        <v>76500000</v>
      </c>
      <c r="P826" s="7">
        <f ca="1">((TODAY()-Tabla1[[#This Row],[Fecha Inicio]])/(Tabla1[[#This Row],[Fecha Terminacion
(Final)]]-Tabla1[[#This Row],[Fecha Inicio]]))</f>
        <v>0.35036496350364965</v>
      </c>
      <c r="Q826" t="s">
        <v>280</v>
      </c>
      <c r="R826" t="s">
        <v>280</v>
      </c>
      <c r="S826" t="s">
        <v>18</v>
      </c>
      <c r="T826" t="s">
        <v>19</v>
      </c>
      <c r="U826" t="s">
        <v>4138</v>
      </c>
    </row>
    <row r="827" spans="1:21" x14ac:dyDescent="0.25">
      <c r="A827">
        <v>929</v>
      </c>
      <c r="B827" t="s">
        <v>4139</v>
      </c>
      <c r="C827" t="s">
        <v>4140</v>
      </c>
      <c r="D827" t="s">
        <v>4142</v>
      </c>
      <c r="E827" t="s">
        <v>17</v>
      </c>
      <c r="F827" t="s">
        <v>4141</v>
      </c>
      <c r="G827" s="1">
        <v>45350</v>
      </c>
      <c r="H827" s="1">
        <v>45351</v>
      </c>
      <c r="I827" s="1">
        <v>45594</v>
      </c>
      <c r="J827">
        <v>0</v>
      </c>
      <c r="K827" s="1">
        <f>Tabla1[[#This Row],[Fecha Terminacion
(Inicial)]]+Tabla1[[#This Row],[Prorrogas]]</f>
        <v>45594</v>
      </c>
      <c r="L827" s="2">
        <v>48408000</v>
      </c>
      <c r="M827" s="2">
        <v>6051000</v>
      </c>
      <c r="N827" s="2">
        <v>0</v>
      </c>
      <c r="O827" s="2">
        <f>Tabla1[[#This Row],[Adiciones]]+Tabla1[[#This Row],[Valor Secop]]</f>
        <v>48408000</v>
      </c>
      <c r="P827" s="7">
        <f ca="1">((TODAY()-Tabla1[[#This Row],[Fecha Inicio]])/(Tabla1[[#This Row],[Fecha Terminacion
(Final)]]-Tabla1[[#This Row],[Fecha Inicio]]))</f>
        <v>0.4279835390946502</v>
      </c>
      <c r="Q827" t="s">
        <v>26</v>
      </c>
      <c r="R827" t="s">
        <v>466</v>
      </c>
      <c r="S827" t="s">
        <v>18</v>
      </c>
      <c r="T827" t="s">
        <v>19</v>
      </c>
      <c r="U827" t="s">
        <v>4143</v>
      </c>
    </row>
    <row r="828" spans="1:21" x14ac:dyDescent="0.25">
      <c r="A828">
        <v>930</v>
      </c>
      <c r="B828" t="s">
        <v>4144</v>
      </c>
      <c r="C828" t="s">
        <v>4145</v>
      </c>
      <c r="D828" t="s">
        <v>4147</v>
      </c>
      <c r="E828" t="s">
        <v>17</v>
      </c>
      <c r="F828" t="s">
        <v>4146</v>
      </c>
      <c r="G828" s="1">
        <v>45346</v>
      </c>
      <c r="H828" s="1">
        <v>45348</v>
      </c>
      <c r="I828" s="1">
        <v>45530</v>
      </c>
      <c r="J828">
        <v>0</v>
      </c>
      <c r="K828" s="1">
        <f>Tabla1[[#This Row],[Fecha Terminacion
(Inicial)]]+Tabla1[[#This Row],[Prorrogas]]</f>
        <v>45530</v>
      </c>
      <c r="L828" s="2">
        <v>69600000</v>
      </c>
      <c r="M828" s="2">
        <v>8700000</v>
      </c>
      <c r="N828" s="2">
        <v>0</v>
      </c>
      <c r="O828" s="2">
        <f>Tabla1[[#This Row],[Adiciones]]+Tabla1[[#This Row],[Valor Secop]]</f>
        <v>69600000</v>
      </c>
      <c r="P828" s="7">
        <f ca="1">((TODAY()-Tabla1[[#This Row],[Fecha Inicio]])/(Tabla1[[#This Row],[Fecha Terminacion
(Final)]]-Tabla1[[#This Row],[Fecha Inicio]]))</f>
        <v>0.58791208791208793</v>
      </c>
      <c r="Q828" t="s">
        <v>150</v>
      </c>
      <c r="R828" t="s">
        <v>4069</v>
      </c>
      <c r="S828" t="s">
        <v>28</v>
      </c>
      <c r="T828" t="s">
        <v>19</v>
      </c>
      <c r="U828" t="s">
        <v>4148</v>
      </c>
    </row>
    <row r="829" spans="1:21" x14ac:dyDescent="0.25">
      <c r="A829">
        <v>931</v>
      </c>
      <c r="B829" t="s">
        <v>4149</v>
      </c>
      <c r="C829" t="s">
        <v>4150</v>
      </c>
      <c r="D829" t="s">
        <v>4152</v>
      </c>
      <c r="E829" t="s">
        <v>17</v>
      </c>
      <c r="F829" t="s">
        <v>4151</v>
      </c>
      <c r="G829" s="1">
        <v>45346</v>
      </c>
      <c r="H829" s="1">
        <v>45348</v>
      </c>
      <c r="I829" s="1">
        <v>45607</v>
      </c>
      <c r="J829">
        <v>0</v>
      </c>
      <c r="K829" s="1">
        <f>Tabla1[[#This Row],[Fecha Terminacion
(Inicial)]]+Tabla1[[#This Row],[Prorrogas]]</f>
        <v>45607</v>
      </c>
      <c r="L829" s="2">
        <v>38080000</v>
      </c>
      <c r="M829" s="2">
        <v>4480000</v>
      </c>
      <c r="N829" s="2">
        <v>0</v>
      </c>
      <c r="O829" s="2">
        <f>Tabla1[[#This Row],[Adiciones]]+Tabla1[[#This Row],[Valor Secop]]</f>
        <v>38080000</v>
      </c>
      <c r="P829" s="7">
        <f ca="1">((TODAY()-Tabla1[[#This Row],[Fecha Inicio]])/(Tabla1[[#This Row],[Fecha Terminacion
(Final)]]-Tabla1[[#This Row],[Fecha Inicio]]))</f>
        <v>0.41312741312741313</v>
      </c>
      <c r="Q829" t="s">
        <v>150</v>
      </c>
      <c r="R829" t="s">
        <v>4069</v>
      </c>
      <c r="S829" t="s">
        <v>18</v>
      </c>
      <c r="T829" t="s">
        <v>19</v>
      </c>
      <c r="U829" t="s">
        <v>4153</v>
      </c>
    </row>
    <row r="830" spans="1:21" x14ac:dyDescent="0.25">
      <c r="A830">
        <v>932</v>
      </c>
      <c r="B830" t="s">
        <v>4154</v>
      </c>
      <c r="C830" t="s">
        <v>4155</v>
      </c>
      <c r="D830" t="s">
        <v>2221</v>
      </c>
      <c r="E830" t="s">
        <v>17</v>
      </c>
      <c r="F830" t="s">
        <v>4156</v>
      </c>
      <c r="G830" s="1">
        <v>45348</v>
      </c>
      <c r="H830" s="1">
        <v>45351</v>
      </c>
      <c r="I830" s="1">
        <v>45609</v>
      </c>
      <c r="J830">
        <v>0</v>
      </c>
      <c r="K830" s="1">
        <f>Tabla1[[#This Row],[Fecha Terminacion
(Inicial)]]+Tabla1[[#This Row],[Prorrogas]]</f>
        <v>45609</v>
      </c>
      <c r="L830" s="2">
        <v>59500000</v>
      </c>
      <c r="M830" s="2">
        <v>7000000</v>
      </c>
      <c r="N830" s="2">
        <v>0</v>
      </c>
      <c r="O830" s="2">
        <f>Tabla1[[#This Row],[Adiciones]]+Tabla1[[#This Row],[Valor Secop]]</f>
        <v>59500000</v>
      </c>
      <c r="P830" s="7">
        <f ca="1">((TODAY()-Tabla1[[#This Row],[Fecha Inicio]])/(Tabla1[[#This Row],[Fecha Terminacion
(Final)]]-Tabla1[[#This Row],[Fecha Inicio]]))</f>
        <v>0.40310077519379844</v>
      </c>
      <c r="Q830" t="s">
        <v>150</v>
      </c>
      <c r="R830" t="s">
        <v>4157</v>
      </c>
      <c r="S830" t="s">
        <v>28</v>
      </c>
      <c r="T830" t="s">
        <v>19</v>
      </c>
      <c r="U830" t="s">
        <v>4158</v>
      </c>
    </row>
    <row r="831" spans="1:21" x14ac:dyDescent="0.25">
      <c r="A831">
        <v>933</v>
      </c>
      <c r="B831" t="s">
        <v>4159</v>
      </c>
      <c r="C831" t="s">
        <v>4160</v>
      </c>
      <c r="D831" t="s">
        <v>4162</v>
      </c>
      <c r="E831" t="s">
        <v>17</v>
      </c>
      <c r="F831" t="s">
        <v>4161</v>
      </c>
      <c r="G831" s="1">
        <v>45352</v>
      </c>
      <c r="H831" s="1">
        <v>45356</v>
      </c>
      <c r="I831" s="1">
        <v>45630</v>
      </c>
      <c r="J831">
        <v>0</v>
      </c>
      <c r="K831" s="1">
        <f>Tabla1[[#This Row],[Fecha Terminacion
(Inicial)]]+Tabla1[[#This Row],[Prorrogas]]</f>
        <v>45630</v>
      </c>
      <c r="L831" s="2">
        <v>59393025</v>
      </c>
      <c r="M831" s="2">
        <v>6599225</v>
      </c>
      <c r="N831" s="2">
        <v>0</v>
      </c>
      <c r="O831" s="2">
        <f>Tabla1[[#This Row],[Adiciones]]+Tabla1[[#This Row],[Valor Secop]]</f>
        <v>59393025</v>
      </c>
      <c r="P831" s="7">
        <f ca="1">((TODAY()-Tabla1[[#This Row],[Fecha Inicio]])/(Tabla1[[#This Row],[Fecha Terminacion
(Final)]]-Tabla1[[#This Row],[Fecha Inicio]]))</f>
        <v>0.36131386861313869</v>
      </c>
      <c r="Q831" t="s">
        <v>269</v>
      </c>
      <c r="R831" t="s">
        <v>3948</v>
      </c>
      <c r="S831" t="s">
        <v>18</v>
      </c>
      <c r="T831" t="s">
        <v>19</v>
      </c>
      <c r="U831" t="s">
        <v>4163</v>
      </c>
    </row>
    <row r="832" spans="1:21" x14ac:dyDescent="0.25">
      <c r="A832">
        <v>934</v>
      </c>
      <c r="B832" t="s">
        <v>4164</v>
      </c>
      <c r="C832" t="s">
        <v>4165</v>
      </c>
      <c r="D832" t="s">
        <v>4167</v>
      </c>
      <c r="E832" t="s">
        <v>17</v>
      </c>
      <c r="F832" t="s">
        <v>4166</v>
      </c>
      <c r="G832" s="1">
        <v>45345</v>
      </c>
      <c r="H832" s="1">
        <v>45348</v>
      </c>
      <c r="I832" s="1">
        <v>45590</v>
      </c>
      <c r="J832">
        <v>0</v>
      </c>
      <c r="K832" s="1">
        <f>Tabla1[[#This Row],[Fecha Terminacion
(Inicial)]]+Tabla1[[#This Row],[Prorrogas]]</f>
        <v>45590</v>
      </c>
      <c r="L832" s="2">
        <v>37600000</v>
      </c>
      <c r="M832" s="2">
        <v>4700000</v>
      </c>
      <c r="N832" s="2">
        <v>0</v>
      </c>
      <c r="O832" s="2">
        <f>Tabla1[[#This Row],[Adiciones]]+Tabla1[[#This Row],[Valor Secop]]</f>
        <v>37600000</v>
      </c>
      <c r="P832" s="7">
        <f ca="1">((TODAY()-Tabla1[[#This Row],[Fecha Inicio]])/(Tabla1[[#This Row],[Fecha Terminacion
(Final)]]-Tabla1[[#This Row],[Fecha Inicio]]))</f>
        <v>0.44214876033057854</v>
      </c>
      <c r="Q832" t="s">
        <v>448</v>
      </c>
      <c r="R832" t="s">
        <v>1349</v>
      </c>
      <c r="S832" t="s">
        <v>28</v>
      </c>
      <c r="T832" t="s">
        <v>19</v>
      </c>
      <c r="U832" t="s">
        <v>4168</v>
      </c>
    </row>
    <row r="833" spans="1:21" x14ac:dyDescent="0.25">
      <c r="A833">
        <v>935</v>
      </c>
      <c r="B833" t="s">
        <v>4169</v>
      </c>
      <c r="C833" t="s">
        <v>4170</v>
      </c>
      <c r="D833" t="s">
        <v>4172</v>
      </c>
      <c r="E833" t="s">
        <v>17</v>
      </c>
      <c r="F833" t="s">
        <v>4171</v>
      </c>
      <c r="G833" s="1">
        <v>45350</v>
      </c>
      <c r="H833" s="1">
        <v>45351</v>
      </c>
      <c r="I833" s="1">
        <v>45624</v>
      </c>
      <c r="J833">
        <v>0</v>
      </c>
      <c r="K833" s="1">
        <f>Tabla1[[#This Row],[Fecha Terminacion
(Inicial)]]+Tabla1[[#This Row],[Prorrogas]]</f>
        <v>45624</v>
      </c>
      <c r="L833" s="2">
        <v>100866123</v>
      </c>
      <c r="M833" s="2">
        <v>11207347</v>
      </c>
      <c r="N833" s="2">
        <v>0</v>
      </c>
      <c r="O833" s="2">
        <f>Tabla1[[#This Row],[Adiciones]]+Tabla1[[#This Row],[Valor Secop]]</f>
        <v>100866123</v>
      </c>
      <c r="P833" s="7">
        <f ca="1">((TODAY()-Tabla1[[#This Row],[Fecha Inicio]])/(Tabla1[[#This Row],[Fecha Terminacion
(Final)]]-Tabla1[[#This Row],[Fecha Inicio]]))</f>
        <v>0.38095238095238093</v>
      </c>
      <c r="Q833" t="s">
        <v>269</v>
      </c>
      <c r="R833" t="s">
        <v>269</v>
      </c>
      <c r="S833" t="s">
        <v>28</v>
      </c>
      <c r="T833" t="s">
        <v>19</v>
      </c>
      <c r="U833" t="s">
        <v>4173</v>
      </c>
    </row>
    <row r="834" spans="1:21" x14ac:dyDescent="0.25">
      <c r="A834">
        <v>936</v>
      </c>
      <c r="B834" t="s">
        <v>4174</v>
      </c>
      <c r="C834" t="s">
        <v>4175</v>
      </c>
      <c r="D834" t="s">
        <v>4177</v>
      </c>
      <c r="E834" t="s">
        <v>17</v>
      </c>
      <c r="F834" t="s">
        <v>4176</v>
      </c>
      <c r="G834" s="1">
        <v>45345</v>
      </c>
      <c r="H834" s="1">
        <v>45348</v>
      </c>
      <c r="I834" s="1">
        <v>45468</v>
      </c>
      <c r="J834">
        <v>0</v>
      </c>
      <c r="K834" s="1">
        <f>Tabla1[[#This Row],[Fecha Terminacion
(Inicial)]]+Tabla1[[#This Row],[Prorrogas]]</f>
        <v>45468</v>
      </c>
      <c r="L834" s="2">
        <v>40755904</v>
      </c>
      <c r="M834" s="2">
        <v>10188976</v>
      </c>
      <c r="N834" s="2">
        <v>0</v>
      </c>
      <c r="O834" s="2">
        <f>Tabla1[[#This Row],[Adiciones]]+Tabla1[[#This Row],[Valor Secop]]</f>
        <v>40755904</v>
      </c>
      <c r="P834" s="7">
        <f ca="1">((TODAY()-Tabla1[[#This Row],[Fecha Inicio]])/(Tabla1[[#This Row],[Fecha Terminacion
(Final)]]-Tabla1[[#This Row],[Fecha Inicio]]))</f>
        <v>0.89166666666666672</v>
      </c>
      <c r="Q834" t="s">
        <v>269</v>
      </c>
      <c r="R834" t="s">
        <v>269</v>
      </c>
      <c r="S834" t="s">
        <v>18</v>
      </c>
      <c r="T834" t="s">
        <v>19</v>
      </c>
      <c r="U834" t="s">
        <v>4178</v>
      </c>
    </row>
    <row r="835" spans="1:21" x14ac:dyDescent="0.25">
      <c r="A835">
        <v>937</v>
      </c>
      <c r="B835" t="s">
        <v>4179</v>
      </c>
      <c r="C835" t="s">
        <v>4180</v>
      </c>
      <c r="D835" t="s">
        <v>4182</v>
      </c>
      <c r="E835" t="s">
        <v>17</v>
      </c>
      <c r="F835" t="s">
        <v>4181</v>
      </c>
      <c r="G835" s="1">
        <v>45349</v>
      </c>
      <c r="H835" s="1">
        <v>45350</v>
      </c>
      <c r="I835" s="1">
        <v>45562</v>
      </c>
      <c r="J835">
        <v>0</v>
      </c>
      <c r="K835" s="1">
        <f>Tabla1[[#This Row],[Fecha Terminacion
(Inicial)]]+Tabla1[[#This Row],[Prorrogas]]</f>
        <v>45562</v>
      </c>
      <c r="L835" s="2">
        <v>31374000</v>
      </c>
      <c r="M835" s="2">
        <v>4482000</v>
      </c>
      <c r="N835" s="2">
        <v>0</v>
      </c>
      <c r="O835" s="2">
        <f>Tabla1[[#This Row],[Adiciones]]+Tabla1[[#This Row],[Valor Secop]]</f>
        <v>31374000</v>
      </c>
      <c r="P835" s="7">
        <f ca="1">((TODAY()-Tabla1[[#This Row],[Fecha Inicio]])/(Tabla1[[#This Row],[Fecha Terminacion
(Final)]]-Tabla1[[#This Row],[Fecha Inicio]]))</f>
        <v>0.49528301886792453</v>
      </c>
      <c r="Q835" t="s">
        <v>258</v>
      </c>
      <c r="R835" t="s">
        <v>3964</v>
      </c>
      <c r="S835" t="s">
        <v>28</v>
      </c>
      <c r="T835" t="s">
        <v>19</v>
      </c>
      <c r="U835" t="s">
        <v>4183</v>
      </c>
    </row>
    <row r="836" spans="1:21" x14ac:dyDescent="0.25">
      <c r="A836">
        <v>938</v>
      </c>
      <c r="B836" t="s">
        <v>4184</v>
      </c>
      <c r="C836" t="s">
        <v>4185</v>
      </c>
      <c r="D836" t="s">
        <v>4187</v>
      </c>
      <c r="E836" t="s">
        <v>139</v>
      </c>
      <c r="F836" t="s">
        <v>4186</v>
      </c>
      <c r="G836" s="1">
        <v>45350</v>
      </c>
      <c r="H836" s="1">
        <v>45350</v>
      </c>
      <c r="I836" s="1">
        <v>45562</v>
      </c>
      <c r="J836">
        <v>0</v>
      </c>
      <c r="K836" s="1">
        <f>Tabla1[[#This Row],[Fecha Terminacion
(Inicial)]]+Tabla1[[#This Row],[Prorrogas]]</f>
        <v>45562</v>
      </c>
      <c r="L836" s="2">
        <v>59500000</v>
      </c>
      <c r="M836" s="2">
        <v>8500000</v>
      </c>
      <c r="N836" s="2">
        <v>0</v>
      </c>
      <c r="O836" s="2">
        <f>Tabla1[[#This Row],[Adiciones]]+Tabla1[[#This Row],[Valor Secop]]</f>
        <v>59500000</v>
      </c>
      <c r="P836" s="7">
        <f ca="1">((TODAY()-Tabla1[[#This Row],[Fecha Inicio]])/(Tabla1[[#This Row],[Fecha Terminacion
(Final)]]-Tabla1[[#This Row],[Fecha Inicio]]))</f>
        <v>0.49528301886792453</v>
      </c>
      <c r="Q836" t="s">
        <v>258</v>
      </c>
      <c r="R836" t="s">
        <v>3964</v>
      </c>
      <c r="S836" t="s">
        <v>28</v>
      </c>
      <c r="T836" t="s">
        <v>19</v>
      </c>
      <c r="U836" t="s">
        <v>4188</v>
      </c>
    </row>
    <row r="837" spans="1:21" x14ac:dyDescent="0.25">
      <c r="A837">
        <v>939</v>
      </c>
      <c r="B837" t="s">
        <v>4189</v>
      </c>
      <c r="C837" t="s">
        <v>4190</v>
      </c>
      <c r="D837" t="s">
        <v>4192</v>
      </c>
      <c r="E837" t="s">
        <v>17</v>
      </c>
      <c r="F837" t="s">
        <v>4191</v>
      </c>
      <c r="G837" s="1">
        <v>45350</v>
      </c>
      <c r="H837" s="1">
        <v>45352</v>
      </c>
      <c r="I837" s="1">
        <v>45596</v>
      </c>
      <c r="J837">
        <v>0</v>
      </c>
      <c r="K837" s="1">
        <f>Tabla1[[#This Row],[Fecha Terminacion
(Inicial)]]+Tabla1[[#This Row],[Prorrogas]]</f>
        <v>45596</v>
      </c>
      <c r="L837" s="2">
        <v>41348840</v>
      </c>
      <c r="M837" s="2">
        <v>5168605</v>
      </c>
      <c r="N837" s="2">
        <v>0</v>
      </c>
      <c r="O837" s="2">
        <f>Tabla1[[#This Row],[Adiciones]]+Tabla1[[#This Row],[Valor Secop]]</f>
        <v>41348840</v>
      </c>
      <c r="P837" s="7">
        <f ca="1">((TODAY()-Tabla1[[#This Row],[Fecha Inicio]])/(Tabla1[[#This Row],[Fecha Terminacion
(Final)]]-Tabla1[[#This Row],[Fecha Inicio]]))</f>
        <v>0.42213114754098363</v>
      </c>
      <c r="Q837" t="s">
        <v>555</v>
      </c>
      <c r="R837" t="s">
        <v>3874</v>
      </c>
      <c r="S837" t="s">
        <v>28</v>
      </c>
      <c r="T837" t="s">
        <v>19</v>
      </c>
      <c r="U837" t="s">
        <v>4193</v>
      </c>
    </row>
    <row r="838" spans="1:21" x14ac:dyDescent="0.25">
      <c r="A838">
        <v>940</v>
      </c>
      <c r="B838" t="s">
        <v>4194</v>
      </c>
      <c r="C838" t="s">
        <v>4195</v>
      </c>
      <c r="D838" t="s">
        <v>4197</v>
      </c>
      <c r="E838" t="s">
        <v>17</v>
      </c>
      <c r="F838" t="s">
        <v>4196</v>
      </c>
      <c r="G838" s="1">
        <v>45350</v>
      </c>
      <c r="H838" s="1">
        <v>45352</v>
      </c>
      <c r="I838" s="1">
        <v>45596</v>
      </c>
      <c r="J838">
        <v>0</v>
      </c>
      <c r="K838" s="1">
        <f>Tabla1[[#This Row],[Fecha Terminacion
(Inicial)]]+Tabla1[[#This Row],[Prorrogas]]</f>
        <v>45596</v>
      </c>
      <c r="L838" s="2">
        <v>40515200</v>
      </c>
      <c r="M838" s="2">
        <v>5064400</v>
      </c>
      <c r="N838" s="2">
        <v>0</v>
      </c>
      <c r="O838" s="2">
        <f>Tabla1[[#This Row],[Adiciones]]+Tabla1[[#This Row],[Valor Secop]]</f>
        <v>40515200</v>
      </c>
      <c r="P838" s="7">
        <f ca="1">((TODAY()-Tabla1[[#This Row],[Fecha Inicio]])/(Tabla1[[#This Row],[Fecha Terminacion
(Final)]]-Tabla1[[#This Row],[Fecha Inicio]]))</f>
        <v>0.42213114754098363</v>
      </c>
      <c r="Q838" t="s">
        <v>555</v>
      </c>
      <c r="R838" t="s">
        <v>3874</v>
      </c>
      <c r="S838" t="s">
        <v>18</v>
      </c>
      <c r="T838" t="s">
        <v>19</v>
      </c>
      <c r="U838" t="s">
        <v>4198</v>
      </c>
    </row>
    <row r="839" spans="1:21" x14ac:dyDescent="0.25">
      <c r="A839">
        <v>941</v>
      </c>
      <c r="B839" t="s">
        <v>4199</v>
      </c>
      <c r="C839" t="s">
        <v>4200</v>
      </c>
      <c r="D839" t="s">
        <v>4202</v>
      </c>
      <c r="E839" t="s">
        <v>17</v>
      </c>
      <c r="F839" t="s">
        <v>4201</v>
      </c>
      <c r="G839" s="1">
        <v>45349</v>
      </c>
      <c r="H839" s="1">
        <v>45351</v>
      </c>
      <c r="I839" s="1">
        <v>45593</v>
      </c>
      <c r="J839">
        <v>0</v>
      </c>
      <c r="K839" s="1">
        <f>Tabla1[[#This Row],[Fecha Terminacion
(Inicial)]]+Tabla1[[#This Row],[Prorrogas]]</f>
        <v>45593</v>
      </c>
      <c r="L839" s="2">
        <v>32864000</v>
      </c>
      <c r="M839" s="2">
        <v>4108000</v>
      </c>
      <c r="N839" s="2">
        <v>0</v>
      </c>
      <c r="O839" s="2">
        <f>Tabla1[[#This Row],[Adiciones]]+Tabla1[[#This Row],[Valor Secop]]</f>
        <v>32864000</v>
      </c>
      <c r="P839" s="7">
        <f ca="1">((TODAY()-Tabla1[[#This Row],[Fecha Inicio]])/(Tabla1[[#This Row],[Fecha Terminacion
(Final)]]-Tabla1[[#This Row],[Fecha Inicio]]))</f>
        <v>0.42975206611570249</v>
      </c>
      <c r="Q839" t="s">
        <v>555</v>
      </c>
      <c r="R839" t="s">
        <v>4203</v>
      </c>
      <c r="S839" t="s">
        <v>28</v>
      </c>
      <c r="T839" t="s">
        <v>19</v>
      </c>
      <c r="U839" t="s">
        <v>4204</v>
      </c>
    </row>
    <row r="840" spans="1:21" x14ac:dyDescent="0.25">
      <c r="A840">
        <v>943</v>
      </c>
      <c r="B840" t="s">
        <v>4205</v>
      </c>
      <c r="C840" t="s">
        <v>4206</v>
      </c>
      <c r="D840" t="s">
        <v>4208</v>
      </c>
      <c r="E840" t="s">
        <v>17</v>
      </c>
      <c r="F840" t="s">
        <v>4207</v>
      </c>
      <c r="G840" s="1">
        <v>45348</v>
      </c>
      <c r="H840" s="1">
        <v>45351</v>
      </c>
      <c r="I840" s="1">
        <v>45593</v>
      </c>
      <c r="J840">
        <v>0</v>
      </c>
      <c r="K840" s="1">
        <f>Tabla1[[#This Row],[Fecha Terminacion
(Inicial)]]+Tabla1[[#This Row],[Prorrogas]]</f>
        <v>45593</v>
      </c>
      <c r="L840" s="2">
        <v>64000000</v>
      </c>
      <c r="M840" s="2">
        <v>8000000</v>
      </c>
      <c r="N840" s="2">
        <v>0</v>
      </c>
      <c r="O840" s="2">
        <f>Tabla1[[#This Row],[Adiciones]]+Tabla1[[#This Row],[Valor Secop]]</f>
        <v>64000000</v>
      </c>
      <c r="P840" s="7">
        <f ca="1">((TODAY()-Tabla1[[#This Row],[Fecha Inicio]])/(Tabla1[[#This Row],[Fecha Terminacion
(Final)]]-Tabla1[[#This Row],[Fecha Inicio]]))</f>
        <v>0.42975206611570249</v>
      </c>
      <c r="Q840" t="s">
        <v>555</v>
      </c>
      <c r="R840" t="s">
        <v>555</v>
      </c>
      <c r="S840" t="s">
        <v>18</v>
      </c>
      <c r="T840" t="s">
        <v>19</v>
      </c>
      <c r="U840" t="s">
        <v>4209</v>
      </c>
    </row>
    <row r="841" spans="1:21" x14ac:dyDescent="0.25">
      <c r="A841">
        <v>944</v>
      </c>
      <c r="B841" t="s">
        <v>4210</v>
      </c>
      <c r="C841" t="s">
        <v>4211</v>
      </c>
      <c r="D841" t="s">
        <v>4213</v>
      </c>
      <c r="E841" t="s">
        <v>17</v>
      </c>
      <c r="F841" t="s">
        <v>4212</v>
      </c>
      <c r="G841" s="1">
        <v>45349</v>
      </c>
      <c r="H841" s="1">
        <v>45351</v>
      </c>
      <c r="I841" s="1">
        <v>45593</v>
      </c>
      <c r="J841">
        <v>0</v>
      </c>
      <c r="K841" s="1">
        <f>Tabla1[[#This Row],[Fecha Terminacion
(Inicial)]]+Tabla1[[#This Row],[Prorrogas]]</f>
        <v>45593</v>
      </c>
      <c r="L841" s="2">
        <v>80000000</v>
      </c>
      <c r="M841" s="2">
        <v>10000000</v>
      </c>
      <c r="N841" s="2">
        <v>0</v>
      </c>
      <c r="O841" s="2">
        <f>Tabla1[[#This Row],[Adiciones]]+Tabla1[[#This Row],[Valor Secop]]</f>
        <v>80000000</v>
      </c>
      <c r="P841" s="7">
        <f ca="1">((TODAY()-Tabla1[[#This Row],[Fecha Inicio]])/(Tabla1[[#This Row],[Fecha Terminacion
(Final)]]-Tabla1[[#This Row],[Fecha Inicio]]))</f>
        <v>0.42975206611570249</v>
      </c>
      <c r="Q841" t="s">
        <v>555</v>
      </c>
      <c r="R841" t="s">
        <v>555</v>
      </c>
      <c r="S841" t="s">
        <v>18</v>
      </c>
      <c r="T841" t="s">
        <v>19</v>
      </c>
      <c r="U841" t="s">
        <v>4214</v>
      </c>
    </row>
    <row r="842" spans="1:21" x14ac:dyDescent="0.25">
      <c r="A842">
        <v>945</v>
      </c>
      <c r="B842" t="s">
        <v>4215</v>
      </c>
      <c r="C842" t="s">
        <v>4216</v>
      </c>
      <c r="D842" t="s">
        <v>4218</v>
      </c>
      <c r="E842" t="s">
        <v>17</v>
      </c>
      <c r="F842" t="s">
        <v>4217</v>
      </c>
      <c r="G842" s="1">
        <v>45349</v>
      </c>
      <c r="H842" s="1">
        <v>45350</v>
      </c>
      <c r="I842" s="1">
        <v>45592</v>
      </c>
      <c r="J842">
        <v>0</v>
      </c>
      <c r="K842" s="1">
        <f>Tabla1[[#This Row],[Fecha Terminacion
(Inicial)]]+Tabla1[[#This Row],[Prorrogas]]</f>
        <v>45592</v>
      </c>
      <c r="L842" s="2">
        <v>40864000</v>
      </c>
      <c r="M842" s="2">
        <v>5108000</v>
      </c>
      <c r="N842" s="2">
        <v>0</v>
      </c>
      <c r="O842" s="2">
        <f>Tabla1[[#This Row],[Adiciones]]+Tabla1[[#This Row],[Valor Secop]]</f>
        <v>40864000</v>
      </c>
      <c r="P842" s="7">
        <f ca="1">((TODAY()-Tabla1[[#This Row],[Fecha Inicio]])/(Tabla1[[#This Row],[Fecha Terminacion
(Final)]]-Tabla1[[#This Row],[Fecha Inicio]]))</f>
        <v>0.43388429752066116</v>
      </c>
      <c r="Q842" t="s">
        <v>555</v>
      </c>
      <c r="R842" t="s">
        <v>4203</v>
      </c>
      <c r="S842" t="s">
        <v>18</v>
      </c>
      <c r="T842" t="s">
        <v>19</v>
      </c>
      <c r="U842" t="s">
        <v>4219</v>
      </c>
    </row>
    <row r="843" spans="1:21" x14ac:dyDescent="0.25">
      <c r="A843">
        <v>946</v>
      </c>
      <c r="B843" t="s">
        <v>4220</v>
      </c>
      <c r="C843" t="s">
        <v>4221</v>
      </c>
      <c r="D843" t="s">
        <v>4223</v>
      </c>
      <c r="E843" t="s">
        <v>200</v>
      </c>
      <c r="F843" t="s">
        <v>4222</v>
      </c>
      <c r="G843" s="1">
        <v>45348</v>
      </c>
      <c r="H843" s="1">
        <v>45350</v>
      </c>
      <c r="I843" s="1">
        <v>45623</v>
      </c>
      <c r="J843">
        <v>0</v>
      </c>
      <c r="K843" s="1">
        <f>Tabla1[[#This Row],[Fecha Terminacion
(Inicial)]]+Tabla1[[#This Row],[Prorrogas]]</f>
        <v>45623</v>
      </c>
      <c r="L843" s="2">
        <v>76500000</v>
      </c>
      <c r="M843" s="2">
        <v>8500000</v>
      </c>
      <c r="N843" s="2">
        <v>0</v>
      </c>
      <c r="O843" s="2">
        <f>Tabla1[[#This Row],[Adiciones]]+Tabla1[[#This Row],[Valor Secop]]</f>
        <v>76500000</v>
      </c>
      <c r="P843" s="7">
        <f ca="1">((TODAY()-Tabla1[[#This Row],[Fecha Inicio]])/(Tabla1[[#This Row],[Fecha Terminacion
(Final)]]-Tabla1[[#This Row],[Fecha Inicio]]))</f>
        <v>0.38461538461538464</v>
      </c>
      <c r="Q843" t="s">
        <v>280</v>
      </c>
      <c r="R843" t="s">
        <v>280</v>
      </c>
      <c r="S843" t="s">
        <v>18</v>
      </c>
      <c r="T843" t="s">
        <v>19</v>
      </c>
      <c r="U843" t="s">
        <v>4224</v>
      </c>
    </row>
    <row r="844" spans="1:21" x14ac:dyDescent="0.25">
      <c r="A844">
        <v>947</v>
      </c>
      <c r="B844" t="s">
        <v>4225</v>
      </c>
      <c r="C844" t="s">
        <v>4226</v>
      </c>
      <c r="D844" t="s">
        <v>4228</v>
      </c>
      <c r="E844" t="s">
        <v>17</v>
      </c>
      <c r="F844" t="s">
        <v>4227</v>
      </c>
      <c r="G844" s="1">
        <v>45355</v>
      </c>
      <c r="H844" s="1">
        <v>45356</v>
      </c>
      <c r="I844" s="1">
        <v>45600</v>
      </c>
      <c r="J844">
        <v>0</v>
      </c>
      <c r="K844" s="1">
        <f>Tabla1[[#This Row],[Fecha Terminacion
(Inicial)]]+Tabla1[[#This Row],[Prorrogas]]</f>
        <v>45600</v>
      </c>
      <c r="L844" s="2">
        <v>52000000</v>
      </c>
      <c r="M844" s="2">
        <v>6500000</v>
      </c>
      <c r="N844" s="2">
        <v>0</v>
      </c>
      <c r="O844" s="2">
        <f>Tabla1[[#This Row],[Adiciones]]+Tabla1[[#This Row],[Valor Secop]]</f>
        <v>52000000</v>
      </c>
      <c r="P844" s="7">
        <f ca="1">((TODAY()-Tabla1[[#This Row],[Fecha Inicio]])/(Tabla1[[#This Row],[Fecha Terminacion
(Final)]]-Tabla1[[#This Row],[Fecha Inicio]]))</f>
        <v>0.40573770491803279</v>
      </c>
      <c r="Q844" t="s">
        <v>448</v>
      </c>
      <c r="R844" t="s">
        <v>3326</v>
      </c>
      <c r="S844" t="s">
        <v>18</v>
      </c>
      <c r="T844" t="s">
        <v>19</v>
      </c>
      <c r="U844" t="s">
        <v>4229</v>
      </c>
    </row>
    <row r="845" spans="1:21" x14ac:dyDescent="0.25">
      <c r="A845">
        <v>948</v>
      </c>
      <c r="B845" t="s">
        <v>4230</v>
      </c>
      <c r="C845" t="s">
        <v>4231</v>
      </c>
      <c r="D845" t="s">
        <v>4233</v>
      </c>
      <c r="E845" t="s">
        <v>139</v>
      </c>
      <c r="F845" t="s">
        <v>4232</v>
      </c>
      <c r="G845" s="1">
        <v>45350</v>
      </c>
      <c r="H845" s="1">
        <v>45352</v>
      </c>
      <c r="I845" s="1">
        <v>45596</v>
      </c>
      <c r="J845">
        <v>0</v>
      </c>
      <c r="K845" s="1">
        <f>Tabla1[[#This Row],[Fecha Terminacion
(Inicial)]]+Tabla1[[#This Row],[Prorrogas]]</f>
        <v>45596</v>
      </c>
      <c r="L845" s="2">
        <v>45600000</v>
      </c>
      <c r="M845" s="2">
        <v>5700000</v>
      </c>
      <c r="N845" s="2">
        <v>0</v>
      </c>
      <c r="O845" s="2">
        <f>Tabla1[[#This Row],[Adiciones]]+Tabla1[[#This Row],[Valor Secop]]</f>
        <v>45600000</v>
      </c>
      <c r="P845" s="7">
        <f ca="1">((TODAY()-Tabla1[[#This Row],[Fecha Inicio]])/(Tabla1[[#This Row],[Fecha Terminacion
(Final)]]-Tabla1[[#This Row],[Fecha Inicio]]))</f>
        <v>0.42213114754098363</v>
      </c>
      <c r="Q845" t="s">
        <v>448</v>
      </c>
      <c r="R845" t="s">
        <v>3326</v>
      </c>
      <c r="S845" t="s">
        <v>28</v>
      </c>
      <c r="T845" t="s">
        <v>19</v>
      </c>
      <c r="U845" t="s">
        <v>4234</v>
      </c>
    </row>
    <row r="846" spans="1:21" x14ac:dyDescent="0.25">
      <c r="A846">
        <v>949</v>
      </c>
      <c r="B846" t="s">
        <v>4235</v>
      </c>
      <c r="C846" t="s">
        <v>4236</v>
      </c>
      <c r="D846" t="s">
        <v>4238</v>
      </c>
      <c r="E846" t="s">
        <v>17</v>
      </c>
      <c r="F846" t="s">
        <v>4237</v>
      </c>
      <c r="G846" s="1">
        <v>45350</v>
      </c>
      <c r="H846" s="1">
        <v>45352</v>
      </c>
      <c r="I846" s="1">
        <v>45580</v>
      </c>
      <c r="J846">
        <v>0</v>
      </c>
      <c r="K846" s="1">
        <f>Tabla1[[#This Row],[Fecha Terminacion
(Inicial)]]+Tabla1[[#This Row],[Prorrogas]]</f>
        <v>45580</v>
      </c>
      <c r="L846" s="2">
        <v>48750000</v>
      </c>
      <c r="M846" s="2">
        <v>6500000</v>
      </c>
      <c r="N846" s="2">
        <v>0</v>
      </c>
      <c r="O846" s="2">
        <f>Tabla1[[#This Row],[Adiciones]]+Tabla1[[#This Row],[Valor Secop]]</f>
        <v>48750000</v>
      </c>
      <c r="P846" s="7">
        <f ca="1">((TODAY()-Tabla1[[#This Row],[Fecha Inicio]])/(Tabla1[[#This Row],[Fecha Terminacion
(Final)]]-Tabla1[[#This Row],[Fecha Inicio]]))</f>
        <v>0.4517543859649123</v>
      </c>
      <c r="Q846" t="s">
        <v>448</v>
      </c>
      <c r="R846" t="s">
        <v>449</v>
      </c>
      <c r="S846" t="s">
        <v>28</v>
      </c>
      <c r="T846" t="s">
        <v>19</v>
      </c>
      <c r="U846" t="s">
        <v>4239</v>
      </c>
    </row>
    <row r="847" spans="1:21" x14ac:dyDescent="0.25">
      <c r="A847">
        <v>950</v>
      </c>
      <c r="B847" t="s">
        <v>4240</v>
      </c>
      <c r="C847" t="s">
        <v>4241</v>
      </c>
      <c r="D847" t="s">
        <v>4243</v>
      </c>
      <c r="E847" t="s">
        <v>17</v>
      </c>
      <c r="F847" t="s">
        <v>4242</v>
      </c>
      <c r="G847" s="1">
        <v>45350</v>
      </c>
      <c r="H847" s="1">
        <v>45352</v>
      </c>
      <c r="I847" s="1">
        <v>45595</v>
      </c>
      <c r="J847">
        <v>0</v>
      </c>
      <c r="K847" s="1">
        <f>Tabla1[[#This Row],[Fecha Terminacion
(Inicial)]]+Tabla1[[#This Row],[Prorrogas]]</f>
        <v>45595</v>
      </c>
      <c r="L847" s="2">
        <v>48415600</v>
      </c>
      <c r="M847" s="2">
        <v>6051950</v>
      </c>
      <c r="N847" s="2">
        <v>0</v>
      </c>
      <c r="O847" s="2">
        <f>Tabla1[[#This Row],[Adiciones]]+Tabla1[[#This Row],[Valor Secop]]</f>
        <v>48415600</v>
      </c>
      <c r="P847" s="7">
        <f ca="1">((TODAY()-Tabla1[[#This Row],[Fecha Inicio]])/(Tabla1[[#This Row],[Fecha Terminacion
(Final)]]-Tabla1[[#This Row],[Fecha Inicio]]))</f>
        <v>0.42386831275720166</v>
      </c>
      <c r="Q847" t="s">
        <v>448</v>
      </c>
      <c r="R847" t="s">
        <v>449</v>
      </c>
      <c r="S847" t="s">
        <v>28</v>
      </c>
      <c r="T847" t="s">
        <v>19</v>
      </c>
      <c r="U847" t="s">
        <v>4244</v>
      </c>
    </row>
    <row r="848" spans="1:21" x14ac:dyDescent="0.25">
      <c r="A848">
        <v>951</v>
      </c>
      <c r="B848" t="s">
        <v>4245</v>
      </c>
      <c r="C848" t="s">
        <v>4246</v>
      </c>
      <c r="D848" t="s">
        <v>4248</v>
      </c>
      <c r="E848" t="s">
        <v>17</v>
      </c>
      <c r="F848" t="s">
        <v>4247</v>
      </c>
      <c r="G848" s="1">
        <v>45352</v>
      </c>
      <c r="H848" s="1">
        <v>45356</v>
      </c>
      <c r="I848" s="1">
        <v>45630</v>
      </c>
      <c r="J848">
        <v>0</v>
      </c>
      <c r="K848" s="1">
        <f>Tabla1[[#This Row],[Fecha Terminacion
(Inicial)]]+Tabla1[[#This Row],[Prorrogas]]</f>
        <v>45630</v>
      </c>
      <c r="L848" s="2">
        <v>70200000</v>
      </c>
      <c r="M848" s="2">
        <v>7800000</v>
      </c>
      <c r="N848" s="2">
        <v>0</v>
      </c>
      <c r="O848" s="2">
        <f>Tabla1[[#This Row],[Adiciones]]+Tabla1[[#This Row],[Valor Secop]]</f>
        <v>70200000</v>
      </c>
      <c r="P848" s="7">
        <f ca="1">((TODAY()-Tabla1[[#This Row],[Fecha Inicio]])/(Tabla1[[#This Row],[Fecha Terminacion
(Final)]]-Tabla1[[#This Row],[Fecha Inicio]]))</f>
        <v>0.36131386861313869</v>
      </c>
      <c r="Q848" t="s">
        <v>448</v>
      </c>
      <c r="R848" t="s">
        <v>449</v>
      </c>
      <c r="S848" t="s">
        <v>18</v>
      </c>
      <c r="T848" t="s">
        <v>19</v>
      </c>
      <c r="U848" t="s">
        <v>4249</v>
      </c>
    </row>
    <row r="849" spans="1:21" x14ac:dyDescent="0.25">
      <c r="A849">
        <v>952</v>
      </c>
      <c r="B849" t="s">
        <v>4250</v>
      </c>
      <c r="C849" t="s">
        <v>4251</v>
      </c>
      <c r="D849" t="s">
        <v>4253</v>
      </c>
      <c r="E849" t="s">
        <v>17</v>
      </c>
      <c r="F849" t="s">
        <v>4252</v>
      </c>
      <c r="G849" s="1">
        <v>45351</v>
      </c>
      <c r="H849" s="1">
        <v>45352</v>
      </c>
      <c r="I849" s="1">
        <v>45595</v>
      </c>
      <c r="J849">
        <v>0</v>
      </c>
      <c r="K849" s="1">
        <f>Tabla1[[#This Row],[Fecha Terminacion
(Inicial)]]+Tabla1[[#This Row],[Prorrogas]]</f>
        <v>45595</v>
      </c>
      <c r="L849" s="2">
        <v>60000000</v>
      </c>
      <c r="M849" s="2">
        <v>7500000</v>
      </c>
      <c r="N849" s="2">
        <v>0</v>
      </c>
      <c r="O849" s="2">
        <f>Tabla1[[#This Row],[Adiciones]]+Tabla1[[#This Row],[Valor Secop]]</f>
        <v>60000000</v>
      </c>
      <c r="P849" s="7">
        <f ca="1">((TODAY()-Tabla1[[#This Row],[Fecha Inicio]])/(Tabla1[[#This Row],[Fecha Terminacion
(Final)]]-Tabla1[[#This Row],[Fecha Inicio]]))</f>
        <v>0.42386831275720166</v>
      </c>
      <c r="Q849" t="s">
        <v>448</v>
      </c>
      <c r="R849" t="s">
        <v>4254</v>
      </c>
      <c r="S849" t="s">
        <v>18</v>
      </c>
      <c r="T849" t="s">
        <v>19</v>
      </c>
      <c r="U849" t="s">
        <v>4255</v>
      </c>
    </row>
    <row r="850" spans="1:21" x14ac:dyDescent="0.25">
      <c r="A850">
        <v>953</v>
      </c>
      <c r="B850" t="s">
        <v>4256</v>
      </c>
      <c r="C850" t="s">
        <v>4257</v>
      </c>
      <c r="D850" t="s">
        <v>4259</v>
      </c>
      <c r="E850" t="s">
        <v>17</v>
      </c>
      <c r="F850" t="s">
        <v>4258</v>
      </c>
      <c r="G850" s="1">
        <v>45355</v>
      </c>
      <c r="H850" s="1">
        <v>45356</v>
      </c>
      <c r="I850" s="1">
        <v>45600</v>
      </c>
      <c r="J850">
        <v>0</v>
      </c>
      <c r="K850" s="1">
        <f>Tabla1[[#This Row],[Fecha Terminacion
(Inicial)]]+Tabla1[[#This Row],[Prorrogas]]</f>
        <v>45600</v>
      </c>
      <c r="L850" s="2">
        <v>56000000</v>
      </c>
      <c r="M850" s="2">
        <v>7000000</v>
      </c>
      <c r="N850" s="2">
        <v>0</v>
      </c>
      <c r="O850" s="2">
        <f>Tabla1[[#This Row],[Adiciones]]+Tabla1[[#This Row],[Valor Secop]]</f>
        <v>56000000</v>
      </c>
      <c r="P850" s="7">
        <f ca="1">((TODAY()-Tabla1[[#This Row],[Fecha Inicio]])/(Tabla1[[#This Row],[Fecha Terminacion
(Final)]]-Tabla1[[#This Row],[Fecha Inicio]]))</f>
        <v>0.40573770491803279</v>
      </c>
      <c r="Q850" t="s">
        <v>448</v>
      </c>
      <c r="R850" t="s">
        <v>449</v>
      </c>
      <c r="S850" t="s">
        <v>28</v>
      </c>
      <c r="T850" t="s">
        <v>19</v>
      </c>
      <c r="U850" t="s">
        <v>4260</v>
      </c>
    </row>
    <row r="851" spans="1:21" x14ac:dyDescent="0.25">
      <c r="A851">
        <v>955</v>
      </c>
      <c r="B851" t="s">
        <v>4261</v>
      </c>
      <c r="C851" t="s">
        <v>4262</v>
      </c>
      <c r="D851" t="s">
        <v>4264</v>
      </c>
      <c r="E851" t="s">
        <v>17</v>
      </c>
      <c r="F851" t="s">
        <v>4263</v>
      </c>
      <c r="G851" s="1">
        <v>45356</v>
      </c>
      <c r="H851" s="1">
        <v>45358</v>
      </c>
      <c r="I851" s="1">
        <v>45571</v>
      </c>
      <c r="J851">
        <v>0</v>
      </c>
      <c r="K851" s="1">
        <f>Tabla1[[#This Row],[Fecha Terminacion
(Inicial)]]+Tabla1[[#This Row],[Prorrogas]]</f>
        <v>45571</v>
      </c>
      <c r="L851" s="2">
        <v>36087639</v>
      </c>
      <c r="M851" s="2">
        <v>5155377</v>
      </c>
      <c r="N851" s="2">
        <v>0</v>
      </c>
      <c r="O851" s="2">
        <f>Tabla1[[#This Row],[Adiciones]]+Tabla1[[#This Row],[Valor Secop]]</f>
        <v>36087639</v>
      </c>
      <c r="P851" s="7">
        <f ca="1">((TODAY()-Tabla1[[#This Row],[Fecha Inicio]])/(Tabla1[[#This Row],[Fecha Terminacion
(Final)]]-Tabla1[[#This Row],[Fecha Inicio]]))</f>
        <v>0.45539906103286387</v>
      </c>
      <c r="Q851" t="s">
        <v>357</v>
      </c>
      <c r="R851" t="s">
        <v>616</v>
      </c>
      <c r="S851" t="s">
        <v>18</v>
      </c>
      <c r="T851" t="s">
        <v>19</v>
      </c>
      <c r="U851" t="s">
        <v>4265</v>
      </c>
    </row>
    <row r="852" spans="1:21" x14ac:dyDescent="0.25">
      <c r="A852">
        <v>956</v>
      </c>
      <c r="B852" t="s">
        <v>4266</v>
      </c>
      <c r="C852" t="s">
        <v>4267</v>
      </c>
      <c r="D852" t="s">
        <v>4269</v>
      </c>
      <c r="E852" t="s">
        <v>17</v>
      </c>
      <c r="F852" t="s">
        <v>4268</v>
      </c>
      <c r="G852" s="1">
        <v>45350</v>
      </c>
      <c r="H852" s="1">
        <v>45351</v>
      </c>
      <c r="I852" s="1">
        <v>45624</v>
      </c>
      <c r="J852">
        <v>0</v>
      </c>
      <c r="K852" s="1">
        <f>Tabla1[[#This Row],[Fecha Terminacion
(Inicial)]]+Tabla1[[#This Row],[Prorrogas]]</f>
        <v>45624</v>
      </c>
      <c r="L852" s="2">
        <v>90000000</v>
      </c>
      <c r="M852" s="2">
        <v>10000000</v>
      </c>
      <c r="N852" s="2">
        <v>0</v>
      </c>
      <c r="O852" s="2">
        <f>Tabla1[[#This Row],[Adiciones]]+Tabla1[[#This Row],[Valor Secop]]</f>
        <v>90000000</v>
      </c>
      <c r="P852" s="7">
        <f ca="1">((TODAY()-Tabla1[[#This Row],[Fecha Inicio]])/(Tabla1[[#This Row],[Fecha Terminacion
(Final)]]-Tabla1[[#This Row],[Fecha Inicio]]))</f>
        <v>0.38095238095238093</v>
      </c>
      <c r="Q852" t="s">
        <v>269</v>
      </c>
      <c r="R852" t="s">
        <v>269</v>
      </c>
      <c r="S852" t="s">
        <v>18</v>
      </c>
      <c r="T852" t="s">
        <v>19</v>
      </c>
      <c r="U852" t="s">
        <v>4270</v>
      </c>
    </row>
    <row r="853" spans="1:21" x14ac:dyDescent="0.25">
      <c r="A853">
        <v>957</v>
      </c>
      <c r="B853" t="s">
        <v>4271</v>
      </c>
      <c r="C853" t="s">
        <v>4272</v>
      </c>
      <c r="D853" t="s">
        <v>4274</v>
      </c>
      <c r="E853" t="s">
        <v>17</v>
      </c>
      <c r="F853" t="s">
        <v>4273</v>
      </c>
      <c r="G853" s="1">
        <v>45352</v>
      </c>
      <c r="H853" s="1">
        <v>45357</v>
      </c>
      <c r="I853" s="1">
        <v>45601</v>
      </c>
      <c r="J853">
        <v>0</v>
      </c>
      <c r="K853" s="1">
        <f>Tabla1[[#This Row],[Fecha Terminacion
(Inicial)]]+Tabla1[[#This Row],[Prorrogas]]</f>
        <v>45601</v>
      </c>
      <c r="L853" s="2">
        <v>22400000</v>
      </c>
      <c r="M853" s="2">
        <v>2800000</v>
      </c>
      <c r="N853" s="2">
        <v>0</v>
      </c>
      <c r="O853" s="2">
        <f>Tabla1[[#This Row],[Adiciones]]+Tabla1[[#This Row],[Valor Secop]]</f>
        <v>22400000</v>
      </c>
      <c r="P853" s="7">
        <f ca="1">((TODAY()-Tabla1[[#This Row],[Fecha Inicio]])/(Tabla1[[#This Row],[Fecha Terminacion
(Final)]]-Tabla1[[#This Row],[Fecha Inicio]]))</f>
        <v>0.40163934426229508</v>
      </c>
      <c r="Q853" t="s">
        <v>357</v>
      </c>
      <c r="R853" t="s">
        <v>983</v>
      </c>
      <c r="S853" t="s">
        <v>18</v>
      </c>
      <c r="T853" t="s">
        <v>19</v>
      </c>
      <c r="U853" t="s">
        <v>4275</v>
      </c>
    </row>
    <row r="854" spans="1:21" x14ac:dyDescent="0.25">
      <c r="A854">
        <v>960</v>
      </c>
      <c r="B854" t="s">
        <v>4276</v>
      </c>
      <c r="C854" t="s">
        <v>4277</v>
      </c>
      <c r="D854" t="s">
        <v>4279</v>
      </c>
      <c r="E854" t="s">
        <v>17</v>
      </c>
      <c r="F854" t="s">
        <v>4278</v>
      </c>
      <c r="G854" s="1">
        <v>45357</v>
      </c>
      <c r="H854" s="1">
        <v>45358</v>
      </c>
      <c r="I854" s="1">
        <v>45632</v>
      </c>
      <c r="J854">
        <v>0</v>
      </c>
      <c r="K854" s="1">
        <f>Tabla1[[#This Row],[Fecha Terminacion
(Inicial)]]+Tabla1[[#This Row],[Prorrogas]]</f>
        <v>45632</v>
      </c>
      <c r="L854" s="2">
        <v>75600000</v>
      </c>
      <c r="M854" s="2">
        <v>8400000</v>
      </c>
      <c r="N854" s="2">
        <v>0</v>
      </c>
      <c r="O854" s="2">
        <f>Tabla1[[#This Row],[Adiciones]]+Tabla1[[#This Row],[Valor Secop]]</f>
        <v>75600000</v>
      </c>
      <c r="P854" s="7">
        <f ca="1">((TODAY()-Tabla1[[#This Row],[Fecha Inicio]])/(Tabla1[[#This Row],[Fecha Terminacion
(Final)]]-Tabla1[[#This Row],[Fecha Inicio]]))</f>
        <v>0.354014598540146</v>
      </c>
      <c r="Q854" t="s">
        <v>269</v>
      </c>
      <c r="R854" t="s">
        <v>269</v>
      </c>
      <c r="S854" t="s">
        <v>18</v>
      </c>
      <c r="T854" t="s">
        <v>19</v>
      </c>
      <c r="U854" t="s">
        <v>4280</v>
      </c>
    </row>
    <row r="855" spans="1:21" x14ac:dyDescent="0.25">
      <c r="A855">
        <v>961</v>
      </c>
      <c r="B855" t="s">
        <v>4281</v>
      </c>
      <c r="C855" t="s">
        <v>4282</v>
      </c>
      <c r="D855" t="s">
        <v>4284</v>
      </c>
      <c r="E855" t="s">
        <v>17</v>
      </c>
      <c r="F855" t="s">
        <v>4283</v>
      </c>
      <c r="G855" s="1">
        <v>45351</v>
      </c>
      <c r="H855" s="1">
        <v>45352</v>
      </c>
      <c r="I855" s="1">
        <v>45611</v>
      </c>
      <c r="J855">
        <v>0</v>
      </c>
      <c r="K855" s="1">
        <f>Tabla1[[#This Row],[Fecha Terminacion
(Inicial)]]+Tabla1[[#This Row],[Prorrogas]]</f>
        <v>45611</v>
      </c>
      <c r="L855" s="2">
        <v>34850000</v>
      </c>
      <c r="M855" s="2">
        <v>4100000</v>
      </c>
      <c r="N855" s="2">
        <v>0</v>
      </c>
      <c r="O855" s="2">
        <f>Tabla1[[#This Row],[Adiciones]]+Tabla1[[#This Row],[Valor Secop]]</f>
        <v>34850000</v>
      </c>
      <c r="P855" s="7">
        <f ca="1">((TODAY()-Tabla1[[#This Row],[Fecha Inicio]])/(Tabla1[[#This Row],[Fecha Terminacion
(Final)]]-Tabla1[[#This Row],[Fecha Inicio]]))</f>
        <v>0.39768339768339767</v>
      </c>
      <c r="Q855" t="s">
        <v>448</v>
      </c>
      <c r="R855" t="s">
        <v>3326</v>
      </c>
      <c r="S855" t="s">
        <v>18</v>
      </c>
      <c r="T855" t="s">
        <v>19</v>
      </c>
      <c r="U855" t="s">
        <v>4285</v>
      </c>
    </row>
    <row r="856" spans="1:21" x14ac:dyDescent="0.25">
      <c r="A856">
        <v>962</v>
      </c>
      <c r="B856" t="s">
        <v>4286</v>
      </c>
      <c r="C856" t="s">
        <v>4287</v>
      </c>
      <c r="D856" t="s">
        <v>4289</v>
      </c>
      <c r="E856" t="s">
        <v>17</v>
      </c>
      <c r="F856" t="s">
        <v>4288</v>
      </c>
      <c r="G856" s="1">
        <v>45356</v>
      </c>
      <c r="H856" s="1">
        <v>45358</v>
      </c>
      <c r="I856" s="1">
        <v>45632</v>
      </c>
      <c r="J856">
        <v>0</v>
      </c>
      <c r="K856" s="1">
        <f>Tabla1[[#This Row],[Fecha Terminacion
(Inicial)]]+Tabla1[[#This Row],[Prorrogas]]</f>
        <v>45632</v>
      </c>
      <c r="L856" s="2">
        <v>60480000</v>
      </c>
      <c r="M856" s="2">
        <v>6720000</v>
      </c>
      <c r="N856" s="2">
        <v>0</v>
      </c>
      <c r="O856" s="2">
        <f>Tabla1[[#This Row],[Adiciones]]+Tabla1[[#This Row],[Valor Secop]]</f>
        <v>60480000</v>
      </c>
      <c r="P856" s="7">
        <f ca="1">((TODAY()-Tabla1[[#This Row],[Fecha Inicio]])/(Tabla1[[#This Row],[Fecha Terminacion
(Final)]]-Tabla1[[#This Row],[Fecha Inicio]]))</f>
        <v>0.354014598540146</v>
      </c>
      <c r="Q856" t="s">
        <v>26</v>
      </c>
      <c r="R856" t="s">
        <v>477</v>
      </c>
      <c r="S856" t="s">
        <v>18</v>
      </c>
      <c r="T856" t="s">
        <v>19</v>
      </c>
      <c r="U856" t="s">
        <v>4290</v>
      </c>
    </row>
    <row r="857" spans="1:21" x14ac:dyDescent="0.25">
      <c r="A857">
        <v>963</v>
      </c>
      <c r="B857" t="s">
        <v>4291</v>
      </c>
      <c r="C857" t="s">
        <v>4292</v>
      </c>
      <c r="D857" t="s">
        <v>4294</v>
      </c>
      <c r="E857" t="s">
        <v>17</v>
      </c>
      <c r="F857" t="s">
        <v>4293</v>
      </c>
      <c r="G857" s="1">
        <v>45355</v>
      </c>
      <c r="H857" s="1">
        <v>45356</v>
      </c>
      <c r="I857" s="1">
        <v>45600</v>
      </c>
      <c r="J857">
        <v>0</v>
      </c>
      <c r="K857" s="1">
        <f>Tabla1[[#This Row],[Fecha Terminacion
(Inicial)]]+Tabla1[[#This Row],[Prorrogas]]</f>
        <v>45600</v>
      </c>
      <c r="L857" s="2">
        <v>48000000</v>
      </c>
      <c r="M857" s="2">
        <v>6000000</v>
      </c>
      <c r="N857" s="2">
        <v>0</v>
      </c>
      <c r="O857" s="2">
        <f>Tabla1[[#This Row],[Adiciones]]+Tabla1[[#This Row],[Valor Secop]]</f>
        <v>48000000</v>
      </c>
      <c r="P857" s="7">
        <f ca="1">((TODAY()-Tabla1[[#This Row],[Fecha Inicio]])/(Tabla1[[#This Row],[Fecha Terminacion
(Final)]]-Tabla1[[#This Row],[Fecha Inicio]]))</f>
        <v>0.40573770491803279</v>
      </c>
      <c r="Q857" t="s">
        <v>26</v>
      </c>
      <c r="R857" t="s">
        <v>460</v>
      </c>
      <c r="S857" t="s">
        <v>28</v>
      </c>
      <c r="T857" t="s">
        <v>19</v>
      </c>
      <c r="U857" t="s">
        <v>4295</v>
      </c>
    </row>
    <row r="858" spans="1:21" x14ac:dyDescent="0.25">
      <c r="A858">
        <v>965</v>
      </c>
      <c r="B858" t="s">
        <v>4296</v>
      </c>
      <c r="C858" t="s">
        <v>4297</v>
      </c>
      <c r="D858" t="s">
        <v>4299</v>
      </c>
      <c r="E858" t="s">
        <v>17</v>
      </c>
      <c r="F858" t="s">
        <v>4298</v>
      </c>
      <c r="G858" s="1">
        <v>45351</v>
      </c>
      <c r="H858" s="1">
        <v>45352</v>
      </c>
      <c r="I858" s="1">
        <v>45596</v>
      </c>
      <c r="J858">
        <v>0</v>
      </c>
      <c r="K858" s="1">
        <f>Tabla1[[#This Row],[Fecha Terminacion
(Inicial)]]+Tabla1[[#This Row],[Prorrogas]]</f>
        <v>45596</v>
      </c>
      <c r="L858" s="2">
        <v>44307200</v>
      </c>
      <c r="M858" s="2">
        <v>5538400</v>
      </c>
      <c r="N858" s="2">
        <v>0</v>
      </c>
      <c r="O858" s="2">
        <f>Tabla1[[#This Row],[Adiciones]]+Tabla1[[#This Row],[Valor Secop]]</f>
        <v>44307200</v>
      </c>
      <c r="P858" s="7">
        <f ca="1">((TODAY()-Tabla1[[#This Row],[Fecha Inicio]])/(Tabla1[[#This Row],[Fecha Terminacion
(Final)]]-Tabla1[[#This Row],[Fecha Inicio]]))</f>
        <v>0.42213114754098363</v>
      </c>
      <c r="Q858" t="s">
        <v>15</v>
      </c>
      <c r="R858" t="s">
        <v>402</v>
      </c>
      <c r="S858" t="s">
        <v>28</v>
      </c>
      <c r="T858" t="s">
        <v>19</v>
      </c>
      <c r="U858" t="s">
        <v>4300</v>
      </c>
    </row>
    <row r="859" spans="1:21" x14ac:dyDescent="0.25">
      <c r="A859">
        <v>966</v>
      </c>
      <c r="B859" t="s">
        <v>4301</v>
      </c>
      <c r="C859" t="s">
        <v>4302</v>
      </c>
      <c r="D859" t="s">
        <v>4304</v>
      </c>
      <c r="E859" t="s">
        <v>17</v>
      </c>
      <c r="F859" t="s">
        <v>4303</v>
      </c>
      <c r="G859" s="1">
        <v>45351</v>
      </c>
      <c r="H859" s="1">
        <v>45352</v>
      </c>
      <c r="I859" s="1">
        <v>45611</v>
      </c>
      <c r="J859">
        <v>0</v>
      </c>
      <c r="K859" s="1">
        <f>Tabla1[[#This Row],[Fecha Terminacion
(Inicial)]]+Tabla1[[#This Row],[Prorrogas]]</f>
        <v>45611</v>
      </c>
      <c r="L859" s="2">
        <v>41792800</v>
      </c>
      <c r="M859" s="2">
        <v>4916800</v>
      </c>
      <c r="N859" s="2">
        <v>0</v>
      </c>
      <c r="O859" s="2">
        <f>Tabla1[[#This Row],[Adiciones]]+Tabla1[[#This Row],[Valor Secop]]</f>
        <v>41792800</v>
      </c>
      <c r="P859" s="7">
        <f ca="1">((TODAY()-Tabla1[[#This Row],[Fecha Inicio]])/(Tabla1[[#This Row],[Fecha Terminacion
(Final)]]-Tabla1[[#This Row],[Fecha Inicio]]))</f>
        <v>0.39768339768339767</v>
      </c>
      <c r="Q859" t="s">
        <v>150</v>
      </c>
      <c r="R859" t="s">
        <v>4000</v>
      </c>
      <c r="S859" t="s">
        <v>18</v>
      </c>
      <c r="T859" t="s">
        <v>19</v>
      </c>
      <c r="U859" t="s">
        <v>4305</v>
      </c>
    </row>
    <row r="860" spans="1:21" x14ac:dyDescent="0.25">
      <c r="A860">
        <v>967</v>
      </c>
      <c r="B860" t="s">
        <v>4306</v>
      </c>
      <c r="C860" t="s">
        <v>4307</v>
      </c>
      <c r="D860" t="s">
        <v>4309</v>
      </c>
      <c r="E860" t="s">
        <v>17</v>
      </c>
      <c r="F860" t="s">
        <v>4308</v>
      </c>
      <c r="G860" s="1">
        <v>45350</v>
      </c>
      <c r="H860" s="1">
        <v>45352</v>
      </c>
      <c r="I860" s="1">
        <v>45596</v>
      </c>
      <c r="J860">
        <v>0</v>
      </c>
      <c r="K860" s="1">
        <f>Tabla1[[#This Row],[Fecha Terminacion
(Inicial)]]+Tabla1[[#This Row],[Prorrogas]]</f>
        <v>45596</v>
      </c>
      <c r="L860" s="2">
        <v>44636160</v>
      </c>
      <c r="M860" s="2">
        <v>5579520</v>
      </c>
      <c r="N860" s="2">
        <v>0</v>
      </c>
      <c r="O860" s="2">
        <f>Tabla1[[#This Row],[Adiciones]]+Tabla1[[#This Row],[Valor Secop]]</f>
        <v>44636160</v>
      </c>
      <c r="P860" s="7">
        <f ca="1">((TODAY()-Tabla1[[#This Row],[Fecha Inicio]])/(Tabla1[[#This Row],[Fecha Terminacion
(Final)]]-Tabla1[[#This Row],[Fecha Inicio]]))</f>
        <v>0.42213114754098363</v>
      </c>
      <c r="Q860" t="s">
        <v>555</v>
      </c>
      <c r="R860" t="s">
        <v>3879</v>
      </c>
      <c r="S860" t="s">
        <v>18</v>
      </c>
      <c r="T860" t="s">
        <v>19</v>
      </c>
      <c r="U860" t="s">
        <v>4310</v>
      </c>
    </row>
    <row r="861" spans="1:21" x14ac:dyDescent="0.25">
      <c r="A861">
        <v>968</v>
      </c>
      <c r="B861" t="s">
        <v>4311</v>
      </c>
      <c r="C861" t="s">
        <v>4312</v>
      </c>
      <c r="D861" t="s">
        <v>4314</v>
      </c>
      <c r="E861" t="s">
        <v>17</v>
      </c>
      <c r="F861" t="s">
        <v>4313</v>
      </c>
      <c r="G861" s="1">
        <v>45356</v>
      </c>
      <c r="H861" s="1">
        <v>45357</v>
      </c>
      <c r="I861" s="1">
        <v>45631</v>
      </c>
      <c r="J861">
        <v>0</v>
      </c>
      <c r="K861" s="1">
        <f>Tabla1[[#This Row],[Fecha Terminacion
(Inicial)]]+Tabla1[[#This Row],[Prorrogas]]</f>
        <v>45631</v>
      </c>
      <c r="L861" s="2">
        <v>40346442</v>
      </c>
      <c r="M861" s="2">
        <v>4482938</v>
      </c>
      <c r="N861" s="2">
        <v>0</v>
      </c>
      <c r="O861" s="2">
        <f>Tabla1[[#This Row],[Adiciones]]+Tabla1[[#This Row],[Valor Secop]]</f>
        <v>40346442</v>
      </c>
      <c r="P861" s="7">
        <f ca="1">((TODAY()-Tabla1[[#This Row],[Fecha Inicio]])/(Tabla1[[#This Row],[Fecha Terminacion
(Final)]]-Tabla1[[#This Row],[Fecha Inicio]]))</f>
        <v>0.35766423357664234</v>
      </c>
      <c r="Q861" t="s">
        <v>26</v>
      </c>
      <c r="R861" t="s">
        <v>477</v>
      </c>
      <c r="S861" t="s">
        <v>28</v>
      </c>
      <c r="T861" t="s">
        <v>19</v>
      </c>
      <c r="U861" t="s">
        <v>4315</v>
      </c>
    </row>
    <row r="862" spans="1:21" x14ac:dyDescent="0.25">
      <c r="A862">
        <v>969</v>
      </c>
      <c r="B862" t="s">
        <v>4316</v>
      </c>
      <c r="C862" t="s">
        <v>4317</v>
      </c>
      <c r="D862" t="s">
        <v>4319</v>
      </c>
      <c r="E862" t="s">
        <v>17</v>
      </c>
      <c r="F862" t="s">
        <v>4318</v>
      </c>
      <c r="G862" s="1">
        <v>45356</v>
      </c>
      <c r="H862" s="1">
        <v>45357</v>
      </c>
      <c r="I862" s="1">
        <v>45601</v>
      </c>
      <c r="J862">
        <v>0</v>
      </c>
      <c r="K862" s="1">
        <f>Tabla1[[#This Row],[Fecha Terminacion
(Inicial)]]+Tabla1[[#This Row],[Prorrogas]]</f>
        <v>45601</v>
      </c>
      <c r="L862" s="2">
        <v>48000000</v>
      </c>
      <c r="M862" s="2">
        <v>6000000</v>
      </c>
      <c r="N862" s="2">
        <v>0</v>
      </c>
      <c r="O862" s="2">
        <f>Tabla1[[#This Row],[Adiciones]]+Tabla1[[#This Row],[Valor Secop]]</f>
        <v>48000000</v>
      </c>
      <c r="P862" s="7">
        <f ca="1">((TODAY()-Tabla1[[#This Row],[Fecha Inicio]])/(Tabla1[[#This Row],[Fecha Terminacion
(Final)]]-Tabla1[[#This Row],[Fecha Inicio]]))</f>
        <v>0.40163934426229508</v>
      </c>
      <c r="Q862" t="s">
        <v>26</v>
      </c>
      <c r="R862" t="s">
        <v>460</v>
      </c>
      <c r="S862" t="s">
        <v>28</v>
      </c>
      <c r="T862" t="s">
        <v>19</v>
      </c>
      <c r="U862" t="s">
        <v>4320</v>
      </c>
    </row>
    <row r="863" spans="1:21" x14ac:dyDescent="0.25">
      <c r="A863">
        <v>970</v>
      </c>
      <c r="B863" t="s">
        <v>4321</v>
      </c>
      <c r="C863" t="s">
        <v>4322</v>
      </c>
      <c r="D863" t="s">
        <v>4324</v>
      </c>
      <c r="E863" t="s">
        <v>200</v>
      </c>
      <c r="F863" t="s">
        <v>4323</v>
      </c>
      <c r="G863" s="1">
        <v>45356</v>
      </c>
      <c r="H863" s="1">
        <v>45357</v>
      </c>
      <c r="I863" s="1">
        <v>45631</v>
      </c>
      <c r="J863">
        <v>0</v>
      </c>
      <c r="K863" s="1">
        <f>Tabla1[[#This Row],[Fecha Terminacion
(Inicial)]]+Tabla1[[#This Row],[Prorrogas]]</f>
        <v>45631</v>
      </c>
      <c r="L863" s="2">
        <v>90000000</v>
      </c>
      <c r="M863" s="2">
        <v>10000000</v>
      </c>
      <c r="N863" s="2">
        <v>0</v>
      </c>
      <c r="O863" s="2">
        <f>Tabla1[[#This Row],[Adiciones]]+Tabla1[[#This Row],[Valor Secop]]</f>
        <v>90000000</v>
      </c>
      <c r="P863" s="7">
        <f ca="1">((TODAY()-Tabla1[[#This Row],[Fecha Inicio]])/(Tabla1[[#This Row],[Fecha Terminacion
(Final)]]-Tabla1[[#This Row],[Fecha Inicio]]))</f>
        <v>0.35766423357664234</v>
      </c>
      <c r="Q863" t="s">
        <v>26</v>
      </c>
      <c r="R863" t="s">
        <v>477</v>
      </c>
      <c r="S863" t="s">
        <v>18</v>
      </c>
      <c r="T863" t="s">
        <v>19</v>
      </c>
      <c r="U863" t="s">
        <v>4325</v>
      </c>
    </row>
    <row r="864" spans="1:21" x14ac:dyDescent="0.25">
      <c r="A864">
        <v>971</v>
      </c>
      <c r="B864" t="s">
        <v>4326</v>
      </c>
      <c r="C864" t="s">
        <v>4327</v>
      </c>
      <c r="D864" t="s">
        <v>4329</v>
      </c>
      <c r="E864" t="s">
        <v>17</v>
      </c>
      <c r="F864" t="s">
        <v>4328</v>
      </c>
      <c r="G864" s="1">
        <v>45350</v>
      </c>
      <c r="H864" s="1">
        <v>45351</v>
      </c>
      <c r="I864" s="1">
        <v>45655</v>
      </c>
      <c r="J864">
        <v>0</v>
      </c>
      <c r="K864" s="1">
        <f>Tabla1[[#This Row],[Fecha Terminacion
(Inicial)]]+Tabla1[[#This Row],[Prorrogas]]</f>
        <v>45655</v>
      </c>
      <c r="L864" s="2">
        <v>135000000</v>
      </c>
      <c r="M864" s="2">
        <v>13500000</v>
      </c>
      <c r="N864" s="2">
        <v>0</v>
      </c>
      <c r="O864" s="2">
        <f>Tabla1[[#This Row],[Adiciones]]+Tabla1[[#This Row],[Valor Secop]]</f>
        <v>135000000</v>
      </c>
      <c r="P864" s="7">
        <f ca="1">((TODAY()-Tabla1[[#This Row],[Fecha Inicio]])/(Tabla1[[#This Row],[Fecha Terminacion
(Final)]]-Tabla1[[#This Row],[Fecha Inicio]]))</f>
        <v>0.34210526315789475</v>
      </c>
      <c r="Q864" t="s">
        <v>150</v>
      </c>
      <c r="R864" t="s">
        <v>151</v>
      </c>
      <c r="S864" t="s">
        <v>28</v>
      </c>
      <c r="T864" t="s">
        <v>19</v>
      </c>
      <c r="U864" t="s">
        <v>4330</v>
      </c>
    </row>
    <row r="865" spans="1:21" x14ac:dyDescent="0.25">
      <c r="A865">
        <v>972</v>
      </c>
      <c r="B865" t="s">
        <v>4331</v>
      </c>
      <c r="C865" t="s">
        <v>4332</v>
      </c>
      <c r="D865" t="s">
        <v>4334</v>
      </c>
      <c r="E865" t="s">
        <v>17</v>
      </c>
      <c r="F865" t="s">
        <v>4333</v>
      </c>
      <c r="G865" s="1">
        <v>45351</v>
      </c>
      <c r="H865" s="1">
        <v>45352</v>
      </c>
      <c r="I865" s="1">
        <v>45596</v>
      </c>
      <c r="J865">
        <v>0</v>
      </c>
      <c r="K865" s="1">
        <f>Tabla1[[#This Row],[Fecha Terminacion
(Inicial)]]+Tabla1[[#This Row],[Prorrogas]]</f>
        <v>45596</v>
      </c>
      <c r="L865" s="2">
        <v>44307200</v>
      </c>
      <c r="M865" s="2">
        <v>5538400</v>
      </c>
      <c r="N865" s="2">
        <v>0</v>
      </c>
      <c r="O865" s="2">
        <f>Tabla1[[#This Row],[Adiciones]]+Tabla1[[#This Row],[Valor Secop]]</f>
        <v>44307200</v>
      </c>
      <c r="P865" s="7">
        <f ca="1">((TODAY()-Tabla1[[#This Row],[Fecha Inicio]])/(Tabla1[[#This Row],[Fecha Terminacion
(Final)]]-Tabla1[[#This Row],[Fecha Inicio]]))</f>
        <v>0.42213114754098363</v>
      </c>
      <c r="Q865" t="s">
        <v>15</v>
      </c>
      <c r="R865" t="s">
        <v>402</v>
      </c>
      <c r="S865" t="s">
        <v>18</v>
      </c>
      <c r="T865" t="s">
        <v>19</v>
      </c>
      <c r="U865" t="s">
        <v>4335</v>
      </c>
    </row>
    <row r="866" spans="1:21" x14ac:dyDescent="0.25">
      <c r="A866">
        <v>973</v>
      </c>
      <c r="B866" t="s">
        <v>4336</v>
      </c>
      <c r="C866" t="s">
        <v>4337</v>
      </c>
      <c r="D866" t="s">
        <v>4339</v>
      </c>
      <c r="E866" t="s">
        <v>17</v>
      </c>
      <c r="F866" t="s">
        <v>4338</v>
      </c>
      <c r="G866" s="1">
        <v>45351</v>
      </c>
      <c r="H866" s="1">
        <v>45352</v>
      </c>
      <c r="I866" s="1">
        <v>45626</v>
      </c>
      <c r="J866">
        <v>0</v>
      </c>
      <c r="K866" s="1">
        <f>Tabla1[[#This Row],[Fecha Terminacion
(Inicial)]]+Tabla1[[#This Row],[Prorrogas]]</f>
        <v>45626</v>
      </c>
      <c r="L866" s="2">
        <v>108000000</v>
      </c>
      <c r="M866" s="2">
        <v>12000000</v>
      </c>
      <c r="N866" s="2">
        <v>0</v>
      </c>
      <c r="O866" s="2">
        <f>Tabla1[[#This Row],[Adiciones]]+Tabla1[[#This Row],[Valor Secop]]</f>
        <v>108000000</v>
      </c>
      <c r="P866" s="7">
        <f ca="1">((TODAY()-Tabla1[[#This Row],[Fecha Inicio]])/(Tabla1[[#This Row],[Fecha Terminacion
(Final)]]-Tabla1[[#This Row],[Fecha Inicio]]))</f>
        <v>0.37591240875912407</v>
      </c>
      <c r="Q866" t="s">
        <v>26</v>
      </c>
      <c r="R866" t="s">
        <v>477</v>
      </c>
      <c r="S866" t="s">
        <v>28</v>
      </c>
      <c r="T866" t="s">
        <v>19</v>
      </c>
      <c r="U866" t="s">
        <v>4340</v>
      </c>
    </row>
    <row r="867" spans="1:21" x14ac:dyDescent="0.25">
      <c r="A867">
        <v>974</v>
      </c>
      <c r="B867" t="s">
        <v>4341</v>
      </c>
      <c r="C867" t="s">
        <v>4342</v>
      </c>
      <c r="D867" t="s">
        <v>4344</v>
      </c>
      <c r="E867" t="s">
        <v>139</v>
      </c>
      <c r="F867" t="s">
        <v>4343</v>
      </c>
      <c r="G867" s="1">
        <v>45356</v>
      </c>
      <c r="H867" s="1">
        <v>45356</v>
      </c>
      <c r="I867" s="1">
        <v>45600</v>
      </c>
      <c r="J867">
        <v>0</v>
      </c>
      <c r="K867" s="1">
        <f>Tabla1[[#This Row],[Fecha Terminacion
(Inicial)]]+Tabla1[[#This Row],[Prorrogas]]</f>
        <v>45600</v>
      </c>
      <c r="L867" s="2">
        <v>64000000</v>
      </c>
      <c r="M867" s="2">
        <v>8000000</v>
      </c>
      <c r="N867" s="2">
        <v>0</v>
      </c>
      <c r="O867" s="2">
        <f>Tabla1[[#This Row],[Adiciones]]+Tabla1[[#This Row],[Valor Secop]]</f>
        <v>64000000</v>
      </c>
      <c r="P867" s="7">
        <f ca="1">((TODAY()-Tabla1[[#This Row],[Fecha Inicio]])/(Tabla1[[#This Row],[Fecha Terminacion
(Final)]]-Tabla1[[#This Row],[Fecha Inicio]]))</f>
        <v>0.40573770491803279</v>
      </c>
      <c r="Q867" t="s">
        <v>26</v>
      </c>
      <c r="R867" t="s">
        <v>460</v>
      </c>
      <c r="S867" t="s">
        <v>18</v>
      </c>
      <c r="T867" t="s">
        <v>19</v>
      </c>
      <c r="U867" t="s">
        <v>4345</v>
      </c>
    </row>
    <row r="868" spans="1:21" x14ac:dyDescent="0.25">
      <c r="A868">
        <v>975</v>
      </c>
      <c r="B868" t="s">
        <v>4346</v>
      </c>
      <c r="C868" t="s">
        <v>4347</v>
      </c>
      <c r="D868" t="s">
        <v>4349</v>
      </c>
      <c r="E868" t="s">
        <v>17</v>
      </c>
      <c r="F868" t="s">
        <v>4348</v>
      </c>
      <c r="G868" s="1">
        <v>45351</v>
      </c>
      <c r="H868" s="1">
        <v>45352</v>
      </c>
      <c r="I868" s="1">
        <v>45504</v>
      </c>
      <c r="J868">
        <v>0</v>
      </c>
      <c r="K868" s="1">
        <f>Tabla1[[#This Row],[Fecha Terminacion
(Inicial)]]+Tabla1[[#This Row],[Prorrogas]]</f>
        <v>45504</v>
      </c>
      <c r="L868" s="2">
        <v>77350000</v>
      </c>
      <c r="M868" s="2">
        <v>15470000</v>
      </c>
      <c r="N868" s="2">
        <v>0</v>
      </c>
      <c r="O868" s="2">
        <f>Tabla1[[#This Row],[Adiciones]]+Tabla1[[#This Row],[Valor Secop]]</f>
        <v>77350000</v>
      </c>
      <c r="P868" s="7">
        <f ca="1">((TODAY()-Tabla1[[#This Row],[Fecha Inicio]])/(Tabla1[[#This Row],[Fecha Terminacion
(Final)]]-Tabla1[[#This Row],[Fecha Inicio]]))</f>
        <v>0.67763157894736847</v>
      </c>
      <c r="Q868" t="s">
        <v>15</v>
      </c>
      <c r="R868" t="s">
        <v>15</v>
      </c>
      <c r="S868" t="s">
        <v>28</v>
      </c>
      <c r="T868" t="s">
        <v>19</v>
      </c>
      <c r="U868" t="s">
        <v>4350</v>
      </c>
    </row>
    <row r="869" spans="1:21" x14ac:dyDescent="0.25">
      <c r="A869">
        <v>976</v>
      </c>
      <c r="B869" t="s">
        <v>4351</v>
      </c>
      <c r="C869" t="s">
        <v>4352</v>
      </c>
      <c r="D869" t="s">
        <v>4354</v>
      </c>
      <c r="E869" t="s">
        <v>17</v>
      </c>
      <c r="F869" t="s">
        <v>4353</v>
      </c>
      <c r="G869" s="1">
        <v>45351</v>
      </c>
      <c r="H869" s="1">
        <v>45352</v>
      </c>
      <c r="I869" s="1">
        <v>45473</v>
      </c>
      <c r="J869">
        <v>0</v>
      </c>
      <c r="K869" s="1">
        <f>Tabla1[[#This Row],[Fecha Terminacion
(Inicial)]]+Tabla1[[#This Row],[Prorrogas]]</f>
        <v>45473</v>
      </c>
      <c r="L869" s="2">
        <v>24000000</v>
      </c>
      <c r="M869" s="2">
        <v>6000000</v>
      </c>
      <c r="N869" s="2">
        <v>0</v>
      </c>
      <c r="O869" s="2">
        <f>Tabla1[[#This Row],[Adiciones]]+Tabla1[[#This Row],[Valor Secop]]</f>
        <v>24000000</v>
      </c>
      <c r="P869" s="7">
        <f ca="1">((TODAY()-Tabla1[[#This Row],[Fecha Inicio]])/(Tabla1[[#This Row],[Fecha Terminacion
(Final)]]-Tabla1[[#This Row],[Fecha Inicio]]))</f>
        <v>0.85123966942148765</v>
      </c>
      <c r="Q869" t="s">
        <v>15</v>
      </c>
      <c r="R869" t="s">
        <v>15</v>
      </c>
      <c r="S869" t="s">
        <v>28</v>
      </c>
      <c r="T869" t="s">
        <v>19</v>
      </c>
      <c r="U869" t="s">
        <v>4355</v>
      </c>
    </row>
    <row r="870" spans="1:21" x14ac:dyDescent="0.25">
      <c r="A870">
        <v>977</v>
      </c>
      <c r="B870" t="s">
        <v>4356</v>
      </c>
      <c r="C870" t="s">
        <v>4357</v>
      </c>
      <c r="D870" t="s">
        <v>4354</v>
      </c>
      <c r="E870" t="s">
        <v>17</v>
      </c>
      <c r="F870" t="s">
        <v>4358</v>
      </c>
      <c r="G870" s="1">
        <v>45351</v>
      </c>
      <c r="H870" s="1">
        <v>45352</v>
      </c>
      <c r="I870" s="1">
        <v>45473</v>
      </c>
      <c r="J870">
        <v>0</v>
      </c>
      <c r="K870" s="1">
        <f>Tabla1[[#This Row],[Fecha Terminacion
(Inicial)]]+Tabla1[[#This Row],[Prorrogas]]</f>
        <v>45473</v>
      </c>
      <c r="L870" s="2">
        <v>24000000</v>
      </c>
      <c r="M870" s="2">
        <v>6000000</v>
      </c>
      <c r="N870" s="2">
        <v>0</v>
      </c>
      <c r="O870" s="2">
        <f>Tabla1[[#This Row],[Adiciones]]+Tabla1[[#This Row],[Valor Secop]]</f>
        <v>24000000</v>
      </c>
      <c r="P870" s="7">
        <f ca="1">((TODAY()-Tabla1[[#This Row],[Fecha Inicio]])/(Tabla1[[#This Row],[Fecha Terminacion
(Final)]]-Tabla1[[#This Row],[Fecha Inicio]]))</f>
        <v>0.85123966942148765</v>
      </c>
      <c r="Q870" t="s">
        <v>15</v>
      </c>
      <c r="R870" t="s">
        <v>15</v>
      </c>
      <c r="S870" t="s">
        <v>18</v>
      </c>
      <c r="T870" t="s">
        <v>19</v>
      </c>
      <c r="U870" t="s">
        <v>4359</v>
      </c>
    </row>
    <row r="871" spans="1:21" x14ac:dyDescent="0.25">
      <c r="A871">
        <v>978</v>
      </c>
      <c r="B871" t="s">
        <v>4360</v>
      </c>
      <c r="C871" t="s">
        <v>4361</v>
      </c>
      <c r="D871" t="s">
        <v>4354</v>
      </c>
      <c r="E871" t="s">
        <v>17</v>
      </c>
      <c r="F871" t="s">
        <v>4362</v>
      </c>
      <c r="G871" s="1">
        <v>45351</v>
      </c>
      <c r="H871" s="1">
        <v>45352</v>
      </c>
      <c r="I871" s="1">
        <v>45473</v>
      </c>
      <c r="J871">
        <v>0</v>
      </c>
      <c r="K871" s="1">
        <f>Tabla1[[#This Row],[Fecha Terminacion
(Inicial)]]+Tabla1[[#This Row],[Prorrogas]]</f>
        <v>45473</v>
      </c>
      <c r="L871" s="2">
        <v>24000000</v>
      </c>
      <c r="M871" s="2">
        <v>6000000</v>
      </c>
      <c r="N871" s="2">
        <v>0</v>
      </c>
      <c r="O871" s="2">
        <f>Tabla1[[#This Row],[Adiciones]]+Tabla1[[#This Row],[Valor Secop]]</f>
        <v>24000000</v>
      </c>
      <c r="P871" s="7">
        <f ca="1">((TODAY()-Tabla1[[#This Row],[Fecha Inicio]])/(Tabla1[[#This Row],[Fecha Terminacion
(Final)]]-Tabla1[[#This Row],[Fecha Inicio]]))</f>
        <v>0.85123966942148765</v>
      </c>
      <c r="Q871" t="s">
        <v>15</v>
      </c>
      <c r="R871" t="s">
        <v>15</v>
      </c>
      <c r="S871" t="s">
        <v>28</v>
      </c>
      <c r="T871" t="s">
        <v>19</v>
      </c>
      <c r="U871" t="s">
        <v>4363</v>
      </c>
    </row>
    <row r="872" spans="1:21" x14ac:dyDescent="0.25">
      <c r="A872">
        <v>979</v>
      </c>
      <c r="B872" t="s">
        <v>4364</v>
      </c>
      <c r="C872" t="s">
        <v>4365</v>
      </c>
      <c r="D872" t="s">
        <v>4367</v>
      </c>
      <c r="E872" t="s">
        <v>17</v>
      </c>
      <c r="F872" t="s">
        <v>4366</v>
      </c>
      <c r="G872" s="1">
        <v>45356</v>
      </c>
      <c r="H872" s="1">
        <v>45357</v>
      </c>
      <c r="I872" s="1">
        <v>45646</v>
      </c>
      <c r="J872">
        <v>0</v>
      </c>
      <c r="K872" s="1">
        <f>Tabla1[[#This Row],[Fecha Terminacion
(Inicial)]]+Tabla1[[#This Row],[Prorrogas]]</f>
        <v>45646</v>
      </c>
      <c r="L872" s="2">
        <v>184214490</v>
      </c>
      <c r="M872" s="2">
        <v>18421449</v>
      </c>
      <c r="N872" s="2">
        <v>0</v>
      </c>
      <c r="O872" s="2">
        <f>Tabla1[[#This Row],[Adiciones]]+Tabla1[[#This Row],[Valor Secop]]</f>
        <v>184214490</v>
      </c>
      <c r="P872" s="7">
        <f ca="1">((TODAY()-Tabla1[[#This Row],[Fecha Inicio]])/(Tabla1[[#This Row],[Fecha Terminacion
(Final)]]-Tabla1[[#This Row],[Fecha Inicio]]))</f>
        <v>0.33910034602076122</v>
      </c>
      <c r="Q872" t="s">
        <v>150</v>
      </c>
      <c r="R872" t="s">
        <v>151</v>
      </c>
      <c r="S872" t="s">
        <v>18</v>
      </c>
      <c r="T872" t="s">
        <v>19</v>
      </c>
      <c r="U872" t="s">
        <v>4368</v>
      </c>
    </row>
    <row r="873" spans="1:21" x14ac:dyDescent="0.25">
      <c r="A873">
        <v>980</v>
      </c>
      <c r="B873" t="s">
        <v>4369</v>
      </c>
      <c r="C873" t="s">
        <v>4370</v>
      </c>
      <c r="D873" t="s">
        <v>4372</v>
      </c>
      <c r="E873" t="s">
        <v>17</v>
      </c>
      <c r="F873" t="s">
        <v>4371</v>
      </c>
      <c r="G873" s="1">
        <v>45351</v>
      </c>
      <c r="H873" s="1">
        <v>45352</v>
      </c>
      <c r="I873" s="1">
        <v>45611</v>
      </c>
      <c r="J873">
        <v>0</v>
      </c>
      <c r="K873" s="1">
        <f>Tabla1[[#This Row],[Fecha Terminacion
(Inicial)]]+Tabla1[[#This Row],[Prorrogas]]</f>
        <v>45611</v>
      </c>
      <c r="L873" s="2">
        <v>85000000</v>
      </c>
      <c r="M873" s="2">
        <v>10000000</v>
      </c>
      <c r="N873" s="2">
        <v>0</v>
      </c>
      <c r="O873" s="2">
        <f>Tabla1[[#This Row],[Adiciones]]+Tabla1[[#This Row],[Valor Secop]]</f>
        <v>85000000</v>
      </c>
      <c r="P873" s="7">
        <f ca="1">((TODAY()-Tabla1[[#This Row],[Fecha Inicio]])/(Tabla1[[#This Row],[Fecha Terminacion
(Final)]]-Tabla1[[#This Row],[Fecha Inicio]]))</f>
        <v>0.39768339768339767</v>
      </c>
      <c r="Q873" t="s">
        <v>26</v>
      </c>
      <c r="R873" t="s">
        <v>27</v>
      </c>
      <c r="S873" t="s">
        <v>18</v>
      </c>
      <c r="T873" t="s">
        <v>19</v>
      </c>
      <c r="U873" t="s">
        <v>4373</v>
      </c>
    </row>
    <row r="874" spans="1:21" x14ac:dyDescent="0.25">
      <c r="A874">
        <v>981</v>
      </c>
      <c r="B874" t="s">
        <v>4374</v>
      </c>
      <c r="C874" t="s">
        <v>4375</v>
      </c>
      <c r="D874" t="s">
        <v>4377</v>
      </c>
      <c r="E874" t="s">
        <v>17</v>
      </c>
      <c r="F874" t="s">
        <v>4376</v>
      </c>
      <c r="G874" s="1">
        <v>45355</v>
      </c>
      <c r="H874" s="1">
        <v>45358</v>
      </c>
      <c r="I874" s="1">
        <v>45602</v>
      </c>
      <c r="J874">
        <v>0</v>
      </c>
      <c r="K874" s="1">
        <f>Tabla1[[#This Row],[Fecha Terminacion
(Inicial)]]+Tabla1[[#This Row],[Prorrogas]]</f>
        <v>45602</v>
      </c>
      <c r="L874" s="2">
        <v>36000000</v>
      </c>
      <c r="M874" s="2">
        <v>4500000</v>
      </c>
      <c r="N874" s="2">
        <v>0</v>
      </c>
      <c r="O874" s="2">
        <f>Tabla1[[#This Row],[Adiciones]]+Tabla1[[#This Row],[Valor Secop]]</f>
        <v>36000000</v>
      </c>
      <c r="P874" s="7">
        <f ca="1">((TODAY()-Tabla1[[#This Row],[Fecha Inicio]])/(Tabla1[[#This Row],[Fecha Terminacion
(Final)]]-Tabla1[[#This Row],[Fecha Inicio]]))</f>
        <v>0.39754098360655737</v>
      </c>
      <c r="Q874" t="s">
        <v>555</v>
      </c>
      <c r="R874" t="s">
        <v>3879</v>
      </c>
      <c r="S874" t="s">
        <v>28</v>
      </c>
      <c r="T874" t="s">
        <v>19</v>
      </c>
      <c r="U874" t="s">
        <v>4378</v>
      </c>
    </row>
    <row r="875" spans="1:21" x14ac:dyDescent="0.25">
      <c r="A875">
        <v>982</v>
      </c>
      <c r="B875" t="s">
        <v>4379</v>
      </c>
      <c r="C875" t="s">
        <v>4380</v>
      </c>
      <c r="D875" t="s">
        <v>4382</v>
      </c>
      <c r="E875" t="s">
        <v>17</v>
      </c>
      <c r="F875" t="s">
        <v>4381</v>
      </c>
      <c r="G875" s="1">
        <v>45359</v>
      </c>
      <c r="H875" s="1">
        <v>45365</v>
      </c>
      <c r="I875" s="1">
        <v>45609</v>
      </c>
      <c r="J875">
        <v>0</v>
      </c>
      <c r="K875" s="1">
        <f>Tabla1[[#This Row],[Fecha Terminacion
(Inicial)]]+Tabla1[[#This Row],[Prorrogas]]</f>
        <v>45609</v>
      </c>
      <c r="L875" s="2">
        <v>36594064</v>
      </c>
      <c r="M875" s="2">
        <v>4574258</v>
      </c>
      <c r="N875" s="2">
        <v>0</v>
      </c>
      <c r="O875" s="2">
        <f>Tabla1[[#This Row],[Adiciones]]+Tabla1[[#This Row],[Valor Secop]]</f>
        <v>36594064</v>
      </c>
      <c r="P875" s="7">
        <f ca="1">((TODAY()-Tabla1[[#This Row],[Fecha Inicio]])/(Tabla1[[#This Row],[Fecha Terminacion
(Final)]]-Tabla1[[#This Row],[Fecha Inicio]]))</f>
        <v>0.36885245901639346</v>
      </c>
      <c r="Q875" t="s">
        <v>555</v>
      </c>
      <c r="R875" t="s">
        <v>3879</v>
      </c>
      <c r="S875" t="s">
        <v>28</v>
      </c>
      <c r="T875" t="s">
        <v>19</v>
      </c>
      <c r="U875" t="s">
        <v>4383</v>
      </c>
    </row>
    <row r="876" spans="1:21" x14ac:dyDescent="0.25">
      <c r="A876">
        <v>983</v>
      </c>
      <c r="B876" t="s">
        <v>4384</v>
      </c>
      <c r="C876" t="s">
        <v>4385</v>
      </c>
      <c r="D876" t="s">
        <v>4387</v>
      </c>
      <c r="E876" t="s">
        <v>17</v>
      </c>
      <c r="F876" t="s">
        <v>4386</v>
      </c>
      <c r="G876" s="1">
        <v>45356</v>
      </c>
      <c r="H876" s="1">
        <v>45358</v>
      </c>
      <c r="I876" s="1">
        <v>45617</v>
      </c>
      <c r="J876">
        <v>0</v>
      </c>
      <c r="K876" s="1">
        <f>Tabla1[[#This Row],[Fecha Terminacion
(Inicial)]]+Tabla1[[#This Row],[Prorrogas]]</f>
        <v>45617</v>
      </c>
      <c r="L876" s="2">
        <v>30483967</v>
      </c>
      <c r="M876" s="2">
        <v>3586349</v>
      </c>
      <c r="N876" s="2">
        <v>0</v>
      </c>
      <c r="O876" s="2">
        <f>Tabla1[[#This Row],[Adiciones]]+Tabla1[[#This Row],[Valor Secop]]</f>
        <v>30483967</v>
      </c>
      <c r="P876" s="7">
        <f ca="1">((TODAY()-Tabla1[[#This Row],[Fecha Inicio]])/(Tabla1[[#This Row],[Fecha Terminacion
(Final)]]-Tabla1[[#This Row],[Fecha Inicio]]))</f>
        <v>0.37451737451737449</v>
      </c>
      <c r="Q876" t="s">
        <v>555</v>
      </c>
      <c r="R876" t="s">
        <v>3879</v>
      </c>
      <c r="S876" t="s">
        <v>18</v>
      </c>
      <c r="T876" t="s">
        <v>19</v>
      </c>
      <c r="U876" t="s">
        <v>4388</v>
      </c>
    </row>
    <row r="877" spans="1:21" x14ac:dyDescent="0.25">
      <c r="A877">
        <v>984</v>
      </c>
      <c r="B877" t="s">
        <v>4389</v>
      </c>
      <c r="C877" t="s">
        <v>4390</v>
      </c>
      <c r="D877" t="s">
        <v>4392</v>
      </c>
      <c r="E877" t="s">
        <v>17</v>
      </c>
      <c r="F877" t="s">
        <v>4391</v>
      </c>
      <c r="G877" s="1">
        <v>45359</v>
      </c>
      <c r="H877" s="1">
        <v>45363</v>
      </c>
      <c r="I877" s="1">
        <v>45607</v>
      </c>
      <c r="J877">
        <v>0</v>
      </c>
      <c r="K877" s="1">
        <f>Tabla1[[#This Row],[Fecha Terminacion
(Inicial)]]+Tabla1[[#This Row],[Prorrogas]]</f>
        <v>45607</v>
      </c>
      <c r="L877" s="2">
        <v>36300000</v>
      </c>
      <c r="M877" s="2">
        <v>4537500</v>
      </c>
      <c r="N877" s="2">
        <v>0</v>
      </c>
      <c r="O877" s="2">
        <f>Tabla1[[#This Row],[Adiciones]]+Tabla1[[#This Row],[Valor Secop]]</f>
        <v>36300000</v>
      </c>
      <c r="P877" s="7">
        <f ca="1">((TODAY()-Tabla1[[#This Row],[Fecha Inicio]])/(Tabla1[[#This Row],[Fecha Terminacion
(Final)]]-Tabla1[[#This Row],[Fecha Inicio]]))</f>
        <v>0.37704918032786883</v>
      </c>
      <c r="Q877" t="s">
        <v>555</v>
      </c>
      <c r="R877" t="s">
        <v>3879</v>
      </c>
      <c r="S877" t="s">
        <v>18</v>
      </c>
      <c r="T877" t="s">
        <v>19</v>
      </c>
      <c r="U877" t="s">
        <v>4393</v>
      </c>
    </row>
    <row r="878" spans="1:21" x14ac:dyDescent="0.25">
      <c r="A878">
        <v>985</v>
      </c>
      <c r="B878" t="s">
        <v>4394</v>
      </c>
      <c r="C878" t="s">
        <v>4395</v>
      </c>
      <c r="D878" t="s">
        <v>4397</v>
      </c>
      <c r="E878" t="s">
        <v>17</v>
      </c>
      <c r="F878" t="s">
        <v>4396</v>
      </c>
      <c r="G878" s="1">
        <v>45356</v>
      </c>
      <c r="H878" s="1">
        <v>45357</v>
      </c>
      <c r="I878" s="1">
        <v>45631</v>
      </c>
      <c r="J878">
        <v>0</v>
      </c>
      <c r="K878" s="1">
        <f>Tabla1[[#This Row],[Fecha Terminacion
(Inicial)]]+Tabla1[[#This Row],[Prorrogas]]</f>
        <v>45631</v>
      </c>
      <c r="L878" s="2">
        <v>57456000</v>
      </c>
      <c r="M878" s="2">
        <v>6384000</v>
      </c>
      <c r="N878" s="2">
        <v>0</v>
      </c>
      <c r="O878" s="2">
        <f>Tabla1[[#This Row],[Adiciones]]+Tabla1[[#This Row],[Valor Secop]]</f>
        <v>57456000</v>
      </c>
      <c r="P878" s="7">
        <f ca="1">((TODAY()-Tabla1[[#This Row],[Fecha Inicio]])/(Tabla1[[#This Row],[Fecha Terminacion
(Final)]]-Tabla1[[#This Row],[Fecha Inicio]]))</f>
        <v>0.35766423357664234</v>
      </c>
      <c r="Q878" t="s">
        <v>269</v>
      </c>
      <c r="R878" t="s">
        <v>3948</v>
      </c>
      <c r="S878" t="s">
        <v>28</v>
      </c>
      <c r="T878" t="s">
        <v>19</v>
      </c>
      <c r="U878" t="s">
        <v>4398</v>
      </c>
    </row>
    <row r="879" spans="1:21" x14ac:dyDescent="0.25">
      <c r="A879">
        <v>986</v>
      </c>
      <c r="B879" t="s">
        <v>4399</v>
      </c>
      <c r="C879" t="s">
        <v>4400</v>
      </c>
      <c r="D879" t="s">
        <v>4402</v>
      </c>
      <c r="E879" t="s">
        <v>17</v>
      </c>
      <c r="F879" t="s">
        <v>4401</v>
      </c>
      <c r="G879" s="1">
        <v>45352</v>
      </c>
      <c r="H879" s="1">
        <v>45355</v>
      </c>
      <c r="I879" s="1">
        <v>45614</v>
      </c>
      <c r="J879">
        <v>0</v>
      </c>
      <c r="K879" s="1">
        <f>Tabla1[[#This Row],[Fecha Terminacion
(Inicial)]]+Tabla1[[#This Row],[Prorrogas]]</f>
        <v>45614</v>
      </c>
      <c r="L879" s="2">
        <v>66640000</v>
      </c>
      <c r="M879" s="2">
        <v>7840000</v>
      </c>
      <c r="N879" s="2">
        <v>0</v>
      </c>
      <c r="O879" s="2">
        <f>Tabla1[[#This Row],[Adiciones]]+Tabla1[[#This Row],[Valor Secop]]</f>
        <v>66640000</v>
      </c>
      <c r="P879" s="7">
        <f ca="1">((TODAY()-Tabla1[[#This Row],[Fecha Inicio]])/(Tabla1[[#This Row],[Fecha Terminacion
(Final)]]-Tabla1[[#This Row],[Fecha Inicio]]))</f>
        <v>0.38610038610038611</v>
      </c>
      <c r="Q879" t="s">
        <v>150</v>
      </c>
      <c r="R879" t="s">
        <v>4157</v>
      </c>
      <c r="S879" t="s">
        <v>18</v>
      </c>
      <c r="T879" t="s">
        <v>19</v>
      </c>
      <c r="U879" t="s">
        <v>4403</v>
      </c>
    </row>
    <row r="880" spans="1:21" x14ac:dyDescent="0.25">
      <c r="A880">
        <v>987</v>
      </c>
      <c r="B880" t="s">
        <v>4404</v>
      </c>
      <c r="C880" t="s">
        <v>4405</v>
      </c>
      <c r="D880" t="s">
        <v>4407</v>
      </c>
      <c r="E880" t="s">
        <v>17</v>
      </c>
      <c r="F880" t="s">
        <v>4406</v>
      </c>
      <c r="G880" s="1">
        <v>45352</v>
      </c>
      <c r="H880" s="1">
        <v>45355</v>
      </c>
      <c r="I880" s="1">
        <v>45614</v>
      </c>
      <c r="J880">
        <v>0</v>
      </c>
      <c r="K880" s="1">
        <f>Tabla1[[#This Row],[Fecha Terminacion
(Inicial)]]+Tabla1[[#This Row],[Prorrogas]]</f>
        <v>45614</v>
      </c>
      <c r="L880" s="2">
        <v>71400000</v>
      </c>
      <c r="M880" s="2">
        <v>8400000</v>
      </c>
      <c r="N880" s="2">
        <v>0</v>
      </c>
      <c r="O880" s="2">
        <f>Tabla1[[#This Row],[Adiciones]]+Tabla1[[#This Row],[Valor Secop]]</f>
        <v>71400000</v>
      </c>
      <c r="P880" s="7">
        <f ca="1">((TODAY()-Tabla1[[#This Row],[Fecha Inicio]])/(Tabla1[[#This Row],[Fecha Terminacion
(Final)]]-Tabla1[[#This Row],[Fecha Inicio]]))</f>
        <v>0.38610038610038611</v>
      </c>
      <c r="Q880" t="s">
        <v>150</v>
      </c>
      <c r="R880" t="s">
        <v>4000</v>
      </c>
      <c r="S880" t="s">
        <v>28</v>
      </c>
      <c r="T880" t="s">
        <v>19</v>
      </c>
      <c r="U880" t="s">
        <v>4408</v>
      </c>
    </row>
    <row r="881" spans="1:21" x14ac:dyDescent="0.25">
      <c r="A881">
        <v>988</v>
      </c>
      <c r="B881" t="s">
        <v>4409</v>
      </c>
      <c r="C881" t="s">
        <v>4410</v>
      </c>
      <c r="D881" t="s">
        <v>4412</v>
      </c>
      <c r="E881" t="s">
        <v>17</v>
      </c>
      <c r="F881" t="s">
        <v>4411</v>
      </c>
      <c r="G881" s="1">
        <v>45358</v>
      </c>
      <c r="H881" s="1">
        <v>45358</v>
      </c>
      <c r="I881" s="1">
        <v>45541</v>
      </c>
      <c r="J881">
        <v>0</v>
      </c>
      <c r="K881" s="1">
        <f>Tabla1[[#This Row],[Fecha Terminacion
(Inicial)]]+Tabla1[[#This Row],[Prorrogas]]</f>
        <v>45541</v>
      </c>
      <c r="L881" s="2">
        <v>0</v>
      </c>
      <c r="M881" s="2">
        <v>0</v>
      </c>
      <c r="N881" s="2">
        <v>0</v>
      </c>
      <c r="O881" s="2">
        <f>Tabla1[[#This Row],[Adiciones]]+Tabla1[[#This Row],[Valor Secop]]</f>
        <v>0</v>
      </c>
      <c r="P881" s="7">
        <f ca="1">((TODAY()-Tabla1[[#This Row],[Fecha Inicio]])/(Tabla1[[#This Row],[Fecha Terminacion
(Final)]]-Tabla1[[#This Row],[Fecha Inicio]]))</f>
        <v>0.5300546448087432</v>
      </c>
      <c r="Q881" t="s">
        <v>357</v>
      </c>
      <c r="R881" t="s">
        <v>357</v>
      </c>
      <c r="S881" t="s">
        <v>618</v>
      </c>
      <c r="T881" t="s">
        <v>19</v>
      </c>
      <c r="U881" t="s">
        <v>1643</v>
      </c>
    </row>
    <row r="882" spans="1:21" x14ac:dyDescent="0.25">
      <c r="A882">
        <v>989</v>
      </c>
      <c r="B882" t="s">
        <v>4413</v>
      </c>
      <c r="C882" t="s">
        <v>4414</v>
      </c>
      <c r="D882" t="s">
        <v>4416</v>
      </c>
      <c r="E882" t="s">
        <v>17</v>
      </c>
      <c r="F882" t="s">
        <v>4415</v>
      </c>
      <c r="G882" s="1">
        <v>45352</v>
      </c>
      <c r="H882" s="1">
        <v>45355</v>
      </c>
      <c r="I882" s="1">
        <v>45614</v>
      </c>
      <c r="J882">
        <v>0</v>
      </c>
      <c r="K882" s="1">
        <f>Tabla1[[#This Row],[Fecha Terminacion
(Inicial)]]+Tabla1[[#This Row],[Prorrogas]]</f>
        <v>45614</v>
      </c>
      <c r="L882" s="2">
        <v>76500000</v>
      </c>
      <c r="M882" s="2">
        <v>9000000</v>
      </c>
      <c r="N882" s="2">
        <v>0</v>
      </c>
      <c r="O882" s="2">
        <f>Tabla1[[#This Row],[Adiciones]]+Tabla1[[#This Row],[Valor Secop]]</f>
        <v>76500000</v>
      </c>
      <c r="P882" s="7">
        <f ca="1">((TODAY()-Tabla1[[#This Row],[Fecha Inicio]])/(Tabla1[[#This Row],[Fecha Terminacion
(Final)]]-Tabla1[[#This Row],[Fecha Inicio]]))</f>
        <v>0.38610038610038611</v>
      </c>
      <c r="Q882" t="s">
        <v>150</v>
      </c>
      <c r="R882" t="s">
        <v>151</v>
      </c>
      <c r="S882" t="s">
        <v>28</v>
      </c>
      <c r="T882" t="s">
        <v>19</v>
      </c>
      <c r="U882" t="s">
        <v>4417</v>
      </c>
    </row>
    <row r="883" spans="1:21" x14ac:dyDescent="0.25">
      <c r="A883">
        <v>990</v>
      </c>
      <c r="B883" t="s">
        <v>4418</v>
      </c>
      <c r="C883" t="s">
        <v>4419</v>
      </c>
      <c r="D883" t="s">
        <v>4421</v>
      </c>
      <c r="E883" t="s">
        <v>17</v>
      </c>
      <c r="F883" t="s">
        <v>4420</v>
      </c>
      <c r="G883" s="1">
        <v>45357</v>
      </c>
      <c r="H883" s="1">
        <v>45358</v>
      </c>
      <c r="I883" s="1">
        <v>45617</v>
      </c>
      <c r="J883">
        <v>0</v>
      </c>
      <c r="K883" s="1">
        <f>Tabla1[[#This Row],[Fecha Terminacion
(Inicial)]]+Tabla1[[#This Row],[Prorrogas]]</f>
        <v>45617</v>
      </c>
      <c r="L883" s="2">
        <v>76500000</v>
      </c>
      <c r="M883" s="2">
        <v>9000000</v>
      </c>
      <c r="N883" s="2">
        <v>0</v>
      </c>
      <c r="O883" s="2">
        <f>Tabla1[[#This Row],[Adiciones]]+Tabla1[[#This Row],[Valor Secop]]</f>
        <v>76500000</v>
      </c>
      <c r="P883" s="7">
        <f ca="1">((TODAY()-Tabla1[[#This Row],[Fecha Inicio]])/(Tabla1[[#This Row],[Fecha Terminacion
(Final)]]-Tabla1[[#This Row],[Fecha Inicio]]))</f>
        <v>0.37451737451737449</v>
      </c>
      <c r="Q883" t="s">
        <v>150</v>
      </c>
      <c r="R883" t="s">
        <v>151</v>
      </c>
      <c r="S883" t="s">
        <v>28</v>
      </c>
      <c r="T883" t="s">
        <v>19</v>
      </c>
      <c r="U883" t="s">
        <v>4422</v>
      </c>
    </row>
    <row r="884" spans="1:21" x14ac:dyDescent="0.25">
      <c r="A884">
        <v>991</v>
      </c>
      <c r="B884" t="s">
        <v>4423</v>
      </c>
      <c r="C884" t="s">
        <v>4424</v>
      </c>
      <c r="D884" t="s">
        <v>4426</v>
      </c>
      <c r="E884" t="s">
        <v>17</v>
      </c>
      <c r="F884" t="s">
        <v>4425</v>
      </c>
      <c r="G884" s="1">
        <v>45355</v>
      </c>
      <c r="H884" s="1">
        <v>45356</v>
      </c>
      <c r="I884" s="1">
        <v>45615</v>
      </c>
      <c r="J884">
        <v>0</v>
      </c>
      <c r="K884" s="1">
        <f>Tabla1[[#This Row],[Fecha Terminacion
(Inicial)]]+Tabla1[[#This Row],[Prorrogas]]</f>
        <v>45615</v>
      </c>
      <c r="L884" s="2">
        <v>76500000</v>
      </c>
      <c r="M884" s="2">
        <v>9000000</v>
      </c>
      <c r="N884" s="2">
        <v>0</v>
      </c>
      <c r="O884" s="2">
        <f>Tabla1[[#This Row],[Adiciones]]+Tabla1[[#This Row],[Valor Secop]]</f>
        <v>76500000</v>
      </c>
      <c r="P884" s="7">
        <f ca="1">((TODAY()-Tabla1[[#This Row],[Fecha Inicio]])/(Tabla1[[#This Row],[Fecha Terminacion
(Final)]]-Tabla1[[#This Row],[Fecha Inicio]]))</f>
        <v>0.38223938223938225</v>
      </c>
      <c r="Q884" t="s">
        <v>150</v>
      </c>
      <c r="R884" t="s">
        <v>151</v>
      </c>
      <c r="S884" t="s">
        <v>28</v>
      </c>
      <c r="T884" t="s">
        <v>19</v>
      </c>
      <c r="U884" t="s">
        <v>4427</v>
      </c>
    </row>
    <row r="885" spans="1:21" x14ac:dyDescent="0.25">
      <c r="A885">
        <v>992</v>
      </c>
      <c r="B885" t="s">
        <v>4428</v>
      </c>
      <c r="C885" t="s">
        <v>4429</v>
      </c>
      <c r="D885" t="s">
        <v>4431</v>
      </c>
      <c r="E885" t="s">
        <v>17</v>
      </c>
      <c r="F885" t="s">
        <v>4430</v>
      </c>
      <c r="G885" s="1">
        <v>45355</v>
      </c>
      <c r="H885" s="1">
        <v>45356</v>
      </c>
      <c r="I885" s="1">
        <v>45615</v>
      </c>
      <c r="J885">
        <v>0</v>
      </c>
      <c r="K885" s="1">
        <f>Tabla1[[#This Row],[Fecha Terminacion
(Inicial)]]+Tabla1[[#This Row],[Prorrogas]]</f>
        <v>45615</v>
      </c>
      <c r="L885" s="2">
        <v>76160000</v>
      </c>
      <c r="N885" s="2">
        <v>0</v>
      </c>
      <c r="O885" s="2">
        <f>Tabla1[[#This Row],[Adiciones]]+Tabla1[[#This Row],[Valor Secop]]</f>
        <v>76160000</v>
      </c>
      <c r="P885" s="7">
        <f ca="1">((TODAY()-Tabla1[[#This Row],[Fecha Inicio]])/(Tabla1[[#This Row],[Fecha Terminacion
(Final)]]-Tabla1[[#This Row],[Fecha Inicio]]))</f>
        <v>0.38223938223938225</v>
      </c>
      <c r="Q885" t="s">
        <v>150</v>
      </c>
      <c r="R885" t="s">
        <v>4432</v>
      </c>
      <c r="S885" t="s">
        <v>18</v>
      </c>
      <c r="T885" t="s">
        <v>19</v>
      </c>
      <c r="U885" t="s">
        <v>4433</v>
      </c>
    </row>
    <row r="886" spans="1:21" x14ac:dyDescent="0.25">
      <c r="A886">
        <v>993</v>
      </c>
      <c r="B886" t="s">
        <v>4434</v>
      </c>
      <c r="C886" t="s">
        <v>4435</v>
      </c>
      <c r="D886" t="s">
        <v>4437</v>
      </c>
      <c r="E886" t="s">
        <v>17</v>
      </c>
      <c r="F886" t="s">
        <v>4436</v>
      </c>
      <c r="G886" s="1">
        <v>45352</v>
      </c>
      <c r="H886" s="1">
        <v>45353</v>
      </c>
      <c r="I886" s="1">
        <v>45505</v>
      </c>
      <c r="J886">
        <v>0</v>
      </c>
      <c r="K886" s="1">
        <f>Tabla1[[#This Row],[Fecha Terminacion
(Inicial)]]+Tabla1[[#This Row],[Prorrogas]]</f>
        <v>45505</v>
      </c>
      <c r="L886" s="2">
        <v>88900000</v>
      </c>
      <c r="M886" s="2">
        <v>17780000</v>
      </c>
      <c r="N886" s="2">
        <v>0</v>
      </c>
      <c r="O886" s="2">
        <f>Tabla1[[#This Row],[Adiciones]]+Tabla1[[#This Row],[Valor Secop]]</f>
        <v>88900000</v>
      </c>
      <c r="P886" s="7">
        <f ca="1">((TODAY()-Tabla1[[#This Row],[Fecha Inicio]])/(Tabla1[[#This Row],[Fecha Terminacion
(Final)]]-Tabla1[[#This Row],[Fecha Inicio]]))</f>
        <v>0.67105263157894735</v>
      </c>
      <c r="Q886" t="s">
        <v>15</v>
      </c>
      <c r="R886" t="s">
        <v>15</v>
      </c>
      <c r="S886" t="s">
        <v>28</v>
      </c>
      <c r="T886" t="s">
        <v>19</v>
      </c>
      <c r="U886" t="s">
        <v>4438</v>
      </c>
    </row>
    <row r="887" spans="1:21" x14ac:dyDescent="0.25">
      <c r="A887">
        <v>994</v>
      </c>
      <c r="B887" t="s">
        <v>4439</v>
      </c>
      <c r="C887" t="s">
        <v>4440</v>
      </c>
      <c r="D887" t="s">
        <v>4442</v>
      </c>
      <c r="E887" t="s">
        <v>17</v>
      </c>
      <c r="F887" t="s">
        <v>4441</v>
      </c>
      <c r="G887" s="1">
        <v>45352</v>
      </c>
      <c r="H887" s="1">
        <v>45355</v>
      </c>
      <c r="I887" s="1">
        <v>45507</v>
      </c>
      <c r="J887">
        <v>0</v>
      </c>
      <c r="K887" s="1">
        <f>Tabla1[[#This Row],[Fecha Terminacion
(Inicial)]]+Tabla1[[#This Row],[Prorrogas]]</f>
        <v>45507</v>
      </c>
      <c r="L887" s="2">
        <v>75108000</v>
      </c>
      <c r="M887" s="2">
        <v>15021600</v>
      </c>
      <c r="N887" s="2">
        <v>0</v>
      </c>
      <c r="O887" s="2">
        <f>Tabla1[[#This Row],[Adiciones]]+Tabla1[[#This Row],[Valor Secop]]</f>
        <v>75108000</v>
      </c>
      <c r="P887" s="7">
        <f ca="1">((TODAY()-Tabla1[[#This Row],[Fecha Inicio]])/(Tabla1[[#This Row],[Fecha Terminacion
(Final)]]-Tabla1[[#This Row],[Fecha Inicio]]))</f>
        <v>0.65789473684210531</v>
      </c>
      <c r="Q887" t="s">
        <v>15</v>
      </c>
      <c r="R887" t="s">
        <v>15</v>
      </c>
      <c r="S887" t="s">
        <v>18</v>
      </c>
      <c r="T887" t="s">
        <v>19</v>
      </c>
      <c r="U887" t="s">
        <v>4443</v>
      </c>
    </row>
    <row r="888" spans="1:21" x14ac:dyDescent="0.25">
      <c r="A888">
        <v>995</v>
      </c>
      <c r="B888" t="s">
        <v>4444</v>
      </c>
      <c r="C888" t="s">
        <v>4445</v>
      </c>
      <c r="D888" t="s">
        <v>4447</v>
      </c>
      <c r="E888" t="s">
        <v>427</v>
      </c>
      <c r="F888" t="s">
        <v>4446</v>
      </c>
      <c r="G888" s="1">
        <v>45352</v>
      </c>
      <c r="H888" s="1">
        <v>45355</v>
      </c>
      <c r="I888" s="1">
        <v>45446</v>
      </c>
      <c r="J888">
        <v>0</v>
      </c>
      <c r="K888" s="1">
        <f>Tabla1[[#This Row],[Fecha Terminacion
(Inicial)]]+Tabla1[[#This Row],[Prorrogas]]</f>
        <v>45446</v>
      </c>
      <c r="L888" s="2">
        <v>35700000</v>
      </c>
      <c r="M888" s="2">
        <v>11900000</v>
      </c>
      <c r="N888" s="2">
        <v>0</v>
      </c>
      <c r="O888" s="2">
        <f>Tabla1[[#This Row],[Adiciones]]+Tabla1[[#This Row],[Valor Secop]]</f>
        <v>35700000</v>
      </c>
      <c r="P888" s="7">
        <f ca="1">((TODAY()-Tabla1[[#This Row],[Fecha Inicio]])/(Tabla1[[#This Row],[Fecha Terminacion
(Final)]]-Tabla1[[#This Row],[Fecha Inicio]]))</f>
        <v>1.098901098901099</v>
      </c>
      <c r="Q888" t="s">
        <v>15</v>
      </c>
      <c r="R888" t="s">
        <v>15</v>
      </c>
      <c r="S888" t="s">
        <v>18</v>
      </c>
      <c r="T888" t="s">
        <v>19</v>
      </c>
      <c r="U888" t="s">
        <v>4448</v>
      </c>
    </row>
    <row r="889" spans="1:21" x14ac:dyDescent="0.25">
      <c r="A889">
        <v>996</v>
      </c>
      <c r="B889" t="s">
        <v>4449</v>
      </c>
      <c r="C889" t="s">
        <v>4450</v>
      </c>
      <c r="D889" t="s">
        <v>4452</v>
      </c>
      <c r="E889" t="s">
        <v>17</v>
      </c>
      <c r="F889" t="s">
        <v>4451</v>
      </c>
      <c r="G889" s="1">
        <v>45352</v>
      </c>
      <c r="H889" s="1">
        <v>45355</v>
      </c>
      <c r="I889" s="1">
        <v>45507</v>
      </c>
      <c r="J889">
        <v>0</v>
      </c>
      <c r="K889" s="1">
        <f>Tabla1[[#This Row],[Fecha Terminacion
(Inicial)]]+Tabla1[[#This Row],[Prorrogas]]</f>
        <v>45507</v>
      </c>
      <c r="L889" s="2">
        <v>27500000</v>
      </c>
      <c r="M889" s="2">
        <v>5500000</v>
      </c>
      <c r="N889" s="2">
        <v>0</v>
      </c>
      <c r="O889" s="2">
        <f>Tabla1[[#This Row],[Adiciones]]+Tabla1[[#This Row],[Valor Secop]]</f>
        <v>27500000</v>
      </c>
      <c r="P889" s="7">
        <f ca="1">((TODAY()-Tabla1[[#This Row],[Fecha Inicio]])/(Tabla1[[#This Row],[Fecha Terminacion
(Final)]]-Tabla1[[#This Row],[Fecha Inicio]]))</f>
        <v>0.65789473684210531</v>
      </c>
      <c r="Q889" t="s">
        <v>15</v>
      </c>
      <c r="R889" t="s">
        <v>15</v>
      </c>
      <c r="S889" t="s">
        <v>18</v>
      </c>
      <c r="T889" t="s">
        <v>19</v>
      </c>
      <c r="U889" t="s">
        <v>4453</v>
      </c>
    </row>
    <row r="890" spans="1:21" x14ac:dyDescent="0.25">
      <c r="A890">
        <v>998</v>
      </c>
      <c r="B890" t="s">
        <v>4454</v>
      </c>
      <c r="C890" t="s">
        <v>4455</v>
      </c>
      <c r="D890" t="s">
        <v>4457</v>
      </c>
      <c r="E890" t="s">
        <v>17</v>
      </c>
      <c r="F890" t="s">
        <v>4456</v>
      </c>
      <c r="G890" s="1">
        <v>45356</v>
      </c>
      <c r="H890" s="1">
        <v>45357</v>
      </c>
      <c r="I890" s="1">
        <v>45570</v>
      </c>
      <c r="J890">
        <v>0</v>
      </c>
      <c r="K890" s="1">
        <f>Tabla1[[#This Row],[Fecha Terminacion
(Inicial)]]+Tabla1[[#This Row],[Prorrogas]]</f>
        <v>45570</v>
      </c>
      <c r="L890" s="2">
        <v>25102000</v>
      </c>
      <c r="M890" s="2">
        <v>3586000</v>
      </c>
      <c r="N890" s="2">
        <v>0</v>
      </c>
      <c r="O890" s="2">
        <f>Tabla1[[#This Row],[Adiciones]]+Tabla1[[#This Row],[Valor Secop]]</f>
        <v>25102000</v>
      </c>
      <c r="P890" s="7">
        <f ca="1">((TODAY()-Tabla1[[#This Row],[Fecha Inicio]])/(Tabla1[[#This Row],[Fecha Terminacion
(Final)]]-Tabla1[[#This Row],[Fecha Inicio]]))</f>
        <v>0.460093896713615</v>
      </c>
      <c r="Q890" t="s">
        <v>258</v>
      </c>
      <c r="R890" t="s">
        <v>4458</v>
      </c>
      <c r="S890" t="s">
        <v>28</v>
      </c>
      <c r="T890" t="s">
        <v>19</v>
      </c>
      <c r="U890" t="s">
        <v>4459</v>
      </c>
    </row>
    <row r="891" spans="1:21" x14ac:dyDescent="0.25">
      <c r="A891">
        <v>999</v>
      </c>
      <c r="B891" t="s">
        <v>4460</v>
      </c>
      <c r="C891" t="s">
        <v>4461</v>
      </c>
      <c r="D891" t="s">
        <v>4463</v>
      </c>
      <c r="E891" t="s">
        <v>17</v>
      </c>
      <c r="F891" t="s">
        <v>4462</v>
      </c>
      <c r="G891" s="1">
        <v>45355</v>
      </c>
      <c r="H891" s="1">
        <v>45356</v>
      </c>
      <c r="I891" s="1">
        <v>45600</v>
      </c>
      <c r="J891">
        <v>0</v>
      </c>
      <c r="K891" s="1">
        <f>Tabla1[[#This Row],[Fecha Terminacion
(Inicial)]]+Tabla1[[#This Row],[Prorrogas]]</f>
        <v>45600</v>
      </c>
      <c r="L891" s="2">
        <v>60000000</v>
      </c>
      <c r="M891" s="2">
        <v>7500000</v>
      </c>
      <c r="N891" s="2">
        <v>0</v>
      </c>
      <c r="O891" s="2">
        <f>Tabla1[[#This Row],[Adiciones]]+Tabla1[[#This Row],[Valor Secop]]</f>
        <v>60000000</v>
      </c>
      <c r="P891" s="7">
        <f ca="1">((TODAY()-Tabla1[[#This Row],[Fecha Inicio]])/(Tabla1[[#This Row],[Fecha Terminacion
(Final)]]-Tabla1[[#This Row],[Fecha Inicio]]))</f>
        <v>0.40573770491803279</v>
      </c>
      <c r="Q891" t="s">
        <v>448</v>
      </c>
      <c r="R891" t="s">
        <v>4254</v>
      </c>
      <c r="S891" t="s">
        <v>18</v>
      </c>
      <c r="T891" t="s">
        <v>19</v>
      </c>
      <c r="U891" t="s">
        <v>4464</v>
      </c>
    </row>
    <row r="892" spans="1:21" x14ac:dyDescent="0.25">
      <c r="A892">
        <v>1000</v>
      </c>
      <c r="B892" t="s">
        <v>4465</v>
      </c>
      <c r="C892" t="s">
        <v>4466</v>
      </c>
      <c r="D892" t="s">
        <v>4468</v>
      </c>
      <c r="E892" t="s">
        <v>17</v>
      </c>
      <c r="F892" t="s">
        <v>4467</v>
      </c>
      <c r="G892" s="1">
        <v>45355</v>
      </c>
      <c r="H892" s="1">
        <v>45356</v>
      </c>
      <c r="I892" s="1">
        <v>45615</v>
      </c>
      <c r="J892">
        <v>0</v>
      </c>
      <c r="K892" s="1">
        <f>Tabla1[[#This Row],[Fecha Terminacion
(Inicial)]]+Tabla1[[#This Row],[Prorrogas]]</f>
        <v>45615</v>
      </c>
      <c r="L892" s="2">
        <v>57120000</v>
      </c>
      <c r="M892" s="2">
        <v>6720000</v>
      </c>
      <c r="N892" s="2">
        <v>0</v>
      </c>
      <c r="O892" s="2">
        <f>Tabla1[[#This Row],[Adiciones]]+Tabla1[[#This Row],[Valor Secop]]</f>
        <v>57120000</v>
      </c>
      <c r="P892" s="7">
        <f ca="1">((TODAY()-Tabla1[[#This Row],[Fecha Inicio]])/(Tabla1[[#This Row],[Fecha Terminacion
(Final)]]-Tabla1[[#This Row],[Fecha Inicio]]))</f>
        <v>0.38223938223938225</v>
      </c>
      <c r="Q892" t="s">
        <v>150</v>
      </c>
      <c r="R892" t="s">
        <v>151</v>
      </c>
      <c r="S892" t="s">
        <v>28</v>
      </c>
      <c r="T892" t="s">
        <v>19</v>
      </c>
      <c r="U892" t="s">
        <v>4469</v>
      </c>
    </row>
    <row r="893" spans="1:21" x14ac:dyDescent="0.25">
      <c r="A893">
        <v>1002</v>
      </c>
      <c r="B893" t="s">
        <v>4470</v>
      </c>
      <c r="C893" t="s">
        <v>4471</v>
      </c>
      <c r="D893" t="s">
        <v>4473</v>
      </c>
      <c r="E893" t="s">
        <v>17</v>
      </c>
      <c r="F893" t="s">
        <v>4472</v>
      </c>
      <c r="G893" s="1">
        <v>45355</v>
      </c>
      <c r="H893" s="1">
        <v>45359</v>
      </c>
      <c r="I893" s="1">
        <v>45648</v>
      </c>
      <c r="J893">
        <v>0</v>
      </c>
      <c r="K893" s="1">
        <f>Tabla1[[#This Row],[Fecha Terminacion
(Inicial)]]+Tabla1[[#This Row],[Prorrogas]]</f>
        <v>45648</v>
      </c>
      <c r="L893" s="2">
        <v>110000000</v>
      </c>
      <c r="M893" s="2">
        <v>11000000</v>
      </c>
      <c r="N893" s="2">
        <v>0</v>
      </c>
      <c r="O893" s="2">
        <f>Tabla1[[#This Row],[Adiciones]]+Tabla1[[#This Row],[Valor Secop]]</f>
        <v>110000000</v>
      </c>
      <c r="P893" s="7">
        <f ca="1">((TODAY()-Tabla1[[#This Row],[Fecha Inicio]])/(Tabla1[[#This Row],[Fecha Terminacion
(Final)]]-Tabla1[[#This Row],[Fecha Inicio]]))</f>
        <v>0.33217993079584773</v>
      </c>
      <c r="Q893" t="s">
        <v>150</v>
      </c>
      <c r="R893" t="s">
        <v>151</v>
      </c>
      <c r="S893" t="s">
        <v>18</v>
      </c>
      <c r="T893" t="s">
        <v>19</v>
      </c>
      <c r="U893" t="s">
        <v>4474</v>
      </c>
    </row>
    <row r="894" spans="1:21" x14ac:dyDescent="0.25">
      <c r="A894">
        <v>1003</v>
      </c>
      <c r="B894" t="s">
        <v>4475</v>
      </c>
      <c r="C894" t="s">
        <v>4476</v>
      </c>
      <c r="D894" t="s">
        <v>2443</v>
      </c>
      <c r="E894" t="s">
        <v>17</v>
      </c>
      <c r="F894" t="s">
        <v>4477</v>
      </c>
      <c r="G894" s="1">
        <v>45357</v>
      </c>
      <c r="H894" s="1">
        <v>45357</v>
      </c>
      <c r="I894" s="1">
        <v>45616</v>
      </c>
      <c r="J894">
        <v>0</v>
      </c>
      <c r="K894" s="1">
        <f>Tabla1[[#This Row],[Fecha Terminacion
(Inicial)]]+Tabla1[[#This Row],[Prorrogas]]</f>
        <v>45616</v>
      </c>
      <c r="L894" s="2">
        <v>76160000</v>
      </c>
      <c r="M894" s="2">
        <v>8960000</v>
      </c>
      <c r="N894" s="2">
        <v>0</v>
      </c>
      <c r="O894" s="2">
        <f>Tabla1[[#This Row],[Adiciones]]+Tabla1[[#This Row],[Valor Secop]]</f>
        <v>76160000</v>
      </c>
      <c r="P894" s="7">
        <f ca="1">((TODAY()-Tabla1[[#This Row],[Fecha Inicio]])/(Tabla1[[#This Row],[Fecha Terminacion
(Final)]]-Tabla1[[#This Row],[Fecha Inicio]]))</f>
        <v>0.3783783783783784</v>
      </c>
      <c r="Q894" t="s">
        <v>150</v>
      </c>
      <c r="R894" t="s">
        <v>4432</v>
      </c>
      <c r="S894" t="s">
        <v>18</v>
      </c>
      <c r="T894" t="s">
        <v>19</v>
      </c>
      <c r="U894" t="s">
        <v>4478</v>
      </c>
    </row>
    <row r="895" spans="1:21" x14ac:dyDescent="0.25">
      <c r="A895">
        <v>1004</v>
      </c>
      <c r="B895" t="s">
        <v>4479</v>
      </c>
      <c r="C895" t="s">
        <v>4480</v>
      </c>
      <c r="D895" t="s">
        <v>4482</v>
      </c>
      <c r="E895" t="s">
        <v>17</v>
      </c>
      <c r="F895" t="s">
        <v>4481</v>
      </c>
      <c r="G895" s="1">
        <v>45357</v>
      </c>
      <c r="H895" s="1">
        <v>45357</v>
      </c>
      <c r="I895" s="1">
        <v>45616</v>
      </c>
      <c r="J895">
        <v>0</v>
      </c>
      <c r="K895" s="1">
        <f>Tabla1[[#This Row],[Fecha Terminacion
(Inicial)]]+Tabla1[[#This Row],[Prorrogas]]</f>
        <v>45616</v>
      </c>
      <c r="L895" s="2">
        <v>67150000</v>
      </c>
      <c r="M895" s="2">
        <v>7900000</v>
      </c>
      <c r="N895" s="2">
        <v>0</v>
      </c>
      <c r="O895" s="2">
        <f>Tabla1[[#This Row],[Adiciones]]+Tabla1[[#This Row],[Valor Secop]]</f>
        <v>67150000</v>
      </c>
      <c r="P895" s="7">
        <f ca="1">((TODAY()-Tabla1[[#This Row],[Fecha Inicio]])/(Tabla1[[#This Row],[Fecha Terminacion
(Final)]]-Tabla1[[#This Row],[Fecha Inicio]]))</f>
        <v>0.3783783783783784</v>
      </c>
      <c r="Q895" t="s">
        <v>150</v>
      </c>
      <c r="R895" t="s">
        <v>151</v>
      </c>
      <c r="S895" t="s">
        <v>28</v>
      </c>
      <c r="T895" t="s">
        <v>19</v>
      </c>
      <c r="U895" t="s">
        <v>4483</v>
      </c>
    </row>
    <row r="896" spans="1:21" x14ac:dyDescent="0.25">
      <c r="A896">
        <v>1005</v>
      </c>
      <c r="B896" t="s">
        <v>4484</v>
      </c>
      <c r="C896" t="s">
        <v>4485</v>
      </c>
      <c r="D896" t="s">
        <v>4487</v>
      </c>
      <c r="E896" t="s">
        <v>17</v>
      </c>
      <c r="F896" t="s">
        <v>4486</v>
      </c>
      <c r="G896" s="1">
        <v>45357</v>
      </c>
      <c r="H896" s="1">
        <v>45357</v>
      </c>
      <c r="I896" s="1">
        <v>45616</v>
      </c>
      <c r="J896">
        <v>0</v>
      </c>
      <c r="K896" s="1">
        <f>Tabla1[[#This Row],[Fecha Terminacion
(Inicial)]]+Tabla1[[#This Row],[Prorrogas]]</f>
        <v>45616</v>
      </c>
      <c r="L896" s="2">
        <v>57120000</v>
      </c>
      <c r="M896" s="2">
        <v>6720000</v>
      </c>
      <c r="N896" s="2">
        <v>0</v>
      </c>
      <c r="O896" s="2">
        <f>Tabla1[[#This Row],[Adiciones]]+Tabla1[[#This Row],[Valor Secop]]</f>
        <v>57120000</v>
      </c>
      <c r="P896" s="7">
        <f ca="1">((TODAY()-Tabla1[[#This Row],[Fecha Inicio]])/(Tabla1[[#This Row],[Fecha Terminacion
(Final)]]-Tabla1[[#This Row],[Fecha Inicio]]))</f>
        <v>0.3783783783783784</v>
      </c>
      <c r="Q896" t="s">
        <v>150</v>
      </c>
      <c r="R896" t="s">
        <v>151</v>
      </c>
      <c r="S896" t="s">
        <v>28</v>
      </c>
      <c r="T896" t="s">
        <v>19</v>
      </c>
      <c r="U896" t="s">
        <v>4488</v>
      </c>
    </row>
    <row r="897" spans="1:21" x14ac:dyDescent="0.25">
      <c r="A897">
        <v>1006</v>
      </c>
      <c r="B897" t="s">
        <v>4489</v>
      </c>
      <c r="C897" t="s">
        <v>4490</v>
      </c>
      <c r="D897" t="s">
        <v>4492</v>
      </c>
      <c r="E897" t="s">
        <v>17</v>
      </c>
      <c r="F897" t="s">
        <v>4491</v>
      </c>
      <c r="G897" s="1">
        <v>45359</v>
      </c>
      <c r="H897" s="1">
        <v>45363</v>
      </c>
      <c r="I897" s="1">
        <v>45607</v>
      </c>
      <c r="J897">
        <v>0</v>
      </c>
      <c r="K897" s="1">
        <f>Tabla1[[#This Row],[Fecha Terminacion
(Inicial)]]+Tabla1[[#This Row],[Prorrogas]]</f>
        <v>45607</v>
      </c>
      <c r="L897" s="2">
        <v>41243016</v>
      </c>
      <c r="M897" s="2">
        <v>5155377</v>
      </c>
      <c r="N897" s="2">
        <v>0</v>
      </c>
      <c r="O897" s="2">
        <f>Tabla1[[#This Row],[Adiciones]]+Tabla1[[#This Row],[Valor Secop]]</f>
        <v>41243016</v>
      </c>
      <c r="P897" s="7">
        <f ca="1">((TODAY()-Tabla1[[#This Row],[Fecha Inicio]])/(Tabla1[[#This Row],[Fecha Terminacion
(Final)]]-Tabla1[[#This Row],[Fecha Inicio]]))</f>
        <v>0.37704918032786883</v>
      </c>
      <c r="Q897" t="s">
        <v>555</v>
      </c>
      <c r="R897" t="s">
        <v>555</v>
      </c>
      <c r="S897" t="s">
        <v>18</v>
      </c>
      <c r="T897" t="s">
        <v>19</v>
      </c>
      <c r="U897" t="s">
        <v>4493</v>
      </c>
    </row>
    <row r="898" spans="1:21" x14ac:dyDescent="0.25">
      <c r="A898">
        <v>1008</v>
      </c>
      <c r="B898" t="s">
        <v>4494</v>
      </c>
      <c r="C898" t="s">
        <v>4495</v>
      </c>
      <c r="D898" t="s">
        <v>4497</v>
      </c>
      <c r="E898" t="s">
        <v>17</v>
      </c>
      <c r="F898" t="s">
        <v>4496</v>
      </c>
      <c r="G898" s="1">
        <v>45359</v>
      </c>
      <c r="H898" s="1">
        <v>45364</v>
      </c>
      <c r="I898" s="1">
        <v>45622</v>
      </c>
      <c r="J898">
        <v>0</v>
      </c>
      <c r="K898" s="1">
        <f>Tabla1[[#This Row],[Fecha Terminacion
(Inicial)]]+Tabla1[[#This Row],[Prorrogas]]</f>
        <v>45622</v>
      </c>
      <c r="L898" s="2">
        <v>25228009</v>
      </c>
      <c r="M898" s="2">
        <v>2968000</v>
      </c>
      <c r="N898" s="2">
        <v>0</v>
      </c>
      <c r="O898" s="2">
        <f>Tabla1[[#This Row],[Adiciones]]+Tabla1[[#This Row],[Valor Secop]]</f>
        <v>25228009</v>
      </c>
      <c r="P898" s="7">
        <f ca="1">((TODAY()-Tabla1[[#This Row],[Fecha Inicio]])/(Tabla1[[#This Row],[Fecha Terminacion
(Final)]]-Tabla1[[#This Row],[Fecha Inicio]]))</f>
        <v>0.35271317829457366</v>
      </c>
      <c r="Q898" t="s">
        <v>26</v>
      </c>
      <c r="R898" t="s">
        <v>460</v>
      </c>
      <c r="S898" t="s">
        <v>18</v>
      </c>
      <c r="T898" t="s">
        <v>19</v>
      </c>
      <c r="U898" t="s">
        <v>4498</v>
      </c>
    </row>
    <row r="899" spans="1:21" x14ac:dyDescent="0.25">
      <c r="A899">
        <v>1009</v>
      </c>
      <c r="B899" t="s">
        <v>4499</v>
      </c>
      <c r="C899" t="s">
        <v>4500</v>
      </c>
      <c r="D899" t="s">
        <v>4502</v>
      </c>
      <c r="E899" t="s">
        <v>17</v>
      </c>
      <c r="F899" t="s">
        <v>4501</v>
      </c>
      <c r="G899" s="1">
        <v>45357</v>
      </c>
      <c r="H899" s="1">
        <v>45358</v>
      </c>
      <c r="I899" s="1">
        <v>45617</v>
      </c>
      <c r="J899">
        <v>0</v>
      </c>
      <c r="K899" s="1">
        <f>Tabla1[[#This Row],[Fecha Terminacion
(Inicial)]]+Tabla1[[#This Row],[Prorrogas]]</f>
        <v>45617</v>
      </c>
      <c r="L899" s="2">
        <v>76500000</v>
      </c>
      <c r="M899" s="2">
        <v>9000000</v>
      </c>
      <c r="N899" s="2">
        <v>0</v>
      </c>
      <c r="O899" s="2">
        <f>Tabla1[[#This Row],[Adiciones]]+Tabla1[[#This Row],[Valor Secop]]</f>
        <v>76500000</v>
      </c>
      <c r="P899" s="7">
        <f ca="1">((TODAY()-Tabla1[[#This Row],[Fecha Inicio]])/(Tabla1[[#This Row],[Fecha Terminacion
(Final)]]-Tabla1[[#This Row],[Fecha Inicio]]))</f>
        <v>0.37451737451737449</v>
      </c>
      <c r="Q899" t="s">
        <v>150</v>
      </c>
      <c r="R899" t="s">
        <v>151</v>
      </c>
      <c r="S899" t="s">
        <v>18</v>
      </c>
      <c r="T899" t="s">
        <v>19</v>
      </c>
      <c r="U899" t="s">
        <v>4503</v>
      </c>
    </row>
    <row r="900" spans="1:21" x14ac:dyDescent="0.25">
      <c r="A900">
        <v>1011</v>
      </c>
      <c r="B900" t="s">
        <v>4504</v>
      </c>
      <c r="C900" t="s">
        <v>4505</v>
      </c>
      <c r="D900" t="s">
        <v>4507</v>
      </c>
      <c r="E900" t="s">
        <v>17</v>
      </c>
      <c r="F900" t="s">
        <v>4506</v>
      </c>
      <c r="G900" s="1">
        <v>45357</v>
      </c>
      <c r="H900" s="1">
        <v>45358</v>
      </c>
      <c r="I900" s="1">
        <v>45632</v>
      </c>
      <c r="J900">
        <v>0</v>
      </c>
      <c r="K900" s="1">
        <f>Tabla1[[#This Row],[Fecha Terminacion
(Inicial)]]+Tabla1[[#This Row],[Prorrogas]]</f>
        <v>45632</v>
      </c>
      <c r="L900" s="2">
        <v>80640000</v>
      </c>
      <c r="M900" s="2">
        <v>8960000</v>
      </c>
      <c r="N900" s="2">
        <v>0</v>
      </c>
      <c r="O900" s="2">
        <f>Tabla1[[#This Row],[Adiciones]]+Tabla1[[#This Row],[Valor Secop]]</f>
        <v>80640000</v>
      </c>
      <c r="P900" s="7">
        <f ca="1">((TODAY()-Tabla1[[#This Row],[Fecha Inicio]])/(Tabla1[[#This Row],[Fecha Terminacion
(Final)]]-Tabla1[[#This Row],[Fecha Inicio]]))</f>
        <v>0.354014598540146</v>
      </c>
      <c r="Q900" t="s">
        <v>269</v>
      </c>
      <c r="R900" t="s">
        <v>3948</v>
      </c>
      <c r="S900" t="s">
        <v>18</v>
      </c>
      <c r="T900" t="s">
        <v>19</v>
      </c>
      <c r="U900" t="s">
        <v>4508</v>
      </c>
    </row>
    <row r="901" spans="1:21" x14ac:dyDescent="0.25">
      <c r="A901">
        <v>1012</v>
      </c>
      <c r="B901" t="s">
        <v>4509</v>
      </c>
      <c r="C901" t="s">
        <v>4510</v>
      </c>
      <c r="D901" t="s">
        <v>4512</v>
      </c>
      <c r="E901" t="s">
        <v>17</v>
      </c>
      <c r="F901" t="s">
        <v>4511</v>
      </c>
      <c r="G901" s="1">
        <v>45357</v>
      </c>
      <c r="H901" s="1">
        <v>45358</v>
      </c>
      <c r="I901" s="1">
        <v>45657</v>
      </c>
      <c r="J901">
        <v>0</v>
      </c>
      <c r="K901" s="1">
        <f>Tabla1[[#This Row],[Fecha Terminacion
(Inicial)]]+Tabla1[[#This Row],[Prorrogas]]</f>
        <v>45657</v>
      </c>
      <c r="L901" s="2">
        <v>110575733</v>
      </c>
      <c r="M901" s="2">
        <v>11207000</v>
      </c>
      <c r="N901" s="2">
        <v>0</v>
      </c>
      <c r="O901" s="2">
        <f>Tabla1[[#This Row],[Adiciones]]+Tabla1[[#This Row],[Valor Secop]]</f>
        <v>110575733</v>
      </c>
      <c r="P901" s="7">
        <f ca="1">((TODAY()-Tabla1[[#This Row],[Fecha Inicio]])/(Tabla1[[#This Row],[Fecha Terminacion
(Final)]]-Tabla1[[#This Row],[Fecha Inicio]]))</f>
        <v>0.32441471571906355</v>
      </c>
      <c r="Q901" t="s">
        <v>26</v>
      </c>
      <c r="R901" t="s">
        <v>26</v>
      </c>
      <c r="S901" t="s">
        <v>28</v>
      </c>
      <c r="T901" t="s">
        <v>19</v>
      </c>
      <c r="U901" t="s">
        <v>4513</v>
      </c>
    </row>
    <row r="902" spans="1:21" x14ac:dyDescent="0.25">
      <c r="A902">
        <v>1013</v>
      </c>
      <c r="B902" t="s">
        <v>4514</v>
      </c>
      <c r="C902" t="s">
        <v>4515</v>
      </c>
      <c r="D902" t="s">
        <v>4517</v>
      </c>
      <c r="E902" t="s">
        <v>17</v>
      </c>
      <c r="F902" t="s">
        <v>4516</v>
      </c>
      <c r="G902" s="1">
        <v>45359</v>
      </c>
      <c r="H902" s="1">
        <v>45362</v>
      </c>
      <c r="I902" s="1">
        <v>45657</v>
      </c>
      <c r="J902">
        <v>0</v>
      </c>
      <c r="K902" s="1">
        <f>Tabla1[[#This Row],[Fecha Terminacion
(Inicial)]]+Tabla1[[#This Row],[Prorrogas]]</f>
        <v>45657</v>
      </c>
      <c r="L902" s="2">
        <v>126056533</v>
      </c>
      <c r="M902" s="2">
        <v>12776000</v>
      </c>
      <c r="N902" s="2">
        <v>0</v>
      </c>
      <c r="O902" s="2">
        <f>Tabla1[[#This Row],[Adiciones]]+Tabla1[[#This Row],[Valor Secop]]</f>
        <v>126056533</v>
      </c>
      <c r="P902" s="7">
        <f ca="1">((TODAY()-Tabla1[[#This Row],[Fecha Inicio]])/(Tabla1[[#This Row],[Fecha Terminacion
(Final)]]-Tabla1[[#This Row],[Fecha Inicio]]))</f>
        <v>0.31525423728813562</v>
      </c>
      <c r="Q902" t="s">
        <v>26</v>
      </c>
      <c r="R902" t="s">
        <v>26</v>
      </c>
      <c r="S902" t="s">
        <v>18</v>
      </c>
      <c r="T902" t="s">
        <v>19</v>
      </c>
      <c r="U902" t="s">
        <v>4518</v>
      </c>
    </row>
    <row r="903" spans="1:21" x14ac:dyDescent="0.25">
      <c r="A903">
        <v>1014</v>
      </c>
      <c r="B903" t="s">
        <v>4519</v>
      </c>
      <c r="C903" t="s">
        <v>4520</v>
      </c>
      <c r="D903" t="s">
        <v>4522</v>
      </c>
      <c r="E903" t="s">
        <v>17</v>
      </c>
      <c r="F903" t="s">
        <v>4521</v>
      </c>
      <c r="G903" s="1">
        <v>45359</v>
      </c>
      <c r="H903" s="1">
        <v>45364</v>
      </c>
      <c r="I903" s="1">
        <v>45562</v>
      </c>
      <c r="J903">
        <v>0</v>
      </c>
      <c r="K903" s="1">
        <f>Tabla1[[#This Row],[Fecha Terminacion
(Inicial)]]+Tabla1[[#This Row],[Prorrogas]]</f>
        <v>45562</v>
      </c>
      <c r="L903" s="2">
        <v>52000000</v>
      </c>
      <c r="M903" s="2">
        <v>8000000</v>
      </c>
      <c r="N903" s="2">
        <v>0</v>
      </c>
      <c r="O903" s="2">
        <f>Tabla1[[#This Row],[Adiciones]]+Tabla1[[#This Row],[Valor Secop]]</f>
        <v>52000000</v>
      </c>
      <c r="P903" s="7">
        <f ca="1">((TODAY()-Tabla1[[#This Row],[Fecha Inicio]])/(Tabla1[[#This Row],[Fecha Terminacion
(Final)]]-Tabla1[[#This Row],[Fecha Inicio]]))</f>
        <v>0.45959595959595961</v>
      </c>
      <c r="Q903" t="s">
        <v>258</v>
      </c>
      <c r="R903" t="s">
        <v>3964</v>
      </c>
      <c r="S903" t="s">
        <v>18</v>
      </c>
      <c r="T903" t="s">
        <v>19</v>
      </c>
      <c r="U903" t="s">
        <v>4523</v>
      </c>
    </row>
    <row r="904" spans="1:21" x14ac:dyDescent="0.25">
      <c r="A904">
        <v>1015</v>
      </c>
      <c r="B904" t="s">
        <v>4524</v>
      </c>
      <c r="C904" t="s">
        <v>4525</v>
      </c>
      <c r="D904" t="s">
        <v>4527</v>
      </c>
      <c r="E904" t="s">
        <v>17</v>
      </c>
      <c r="F904" t="s">
        <v>4526</v>
      </c>
      <c r="G904" s="1">
        <v>45362</v>
      </c>
      <c r="H904" s="1">
        <v>45363</v>
      </c>
      <c r="I904" s="1">
        <v>45622</v>
      </c>
      <c r="J904">
        <v>0</v>
      </c>
      <c r="K904" s="1">
        <f>Tabla1[[#This Row],[Fecha Terminacion
(Inicial)]]+Tabla1[[#This Row],[Prorrogas]]</f>
        <v>45622</v>
      </c>
      <c r="L904" s="2">
        <v>68000000</v>
      </c>
      <c r="M904" s="2">
        <v>8000000</v>
      </c>
      <c r="N904" s="2">
        <v>0</v>
      </c>
      <c r="O904" s="2">
        <f>Tabla1[[#This Row],[Adiciones]]+Tabla1[[#This Row],[Valor Secop]]</f>
        <v>68000000</v>
      </c>
      <c r="P904" s="7">
        <f ca="1">((TODAY()-Tabla1[[#This Row],[Fecha Inicio]])/(Tabla1[[#This Row],[Fecha Terminacion
(Final)]]-Tabla1[[#This Row],[Fecha Inicio]]))</f>
        <v>0.35521235521235522</v>
      </c>
      <c r="Q904" t="s">
        <v>448</v>
      </c>
      <c r="R904" t="s">
        <v>3326</v>
      </c>
      <c r="S904" t="s">
        <v>28</v>
      </c>
      <c r="T904" t="s">
        <v>19</v>
      </c>
      <c r="U904" t="s">
        <v>4528</v>
      </c>
    </row>
    <row r="905" spans="1:21" x14ac:dyDescent="0.25">
      <c r="A905">
        <v>1016</v>
      </c>
      <c r="B905" t="s">
        <v>4529</v>
      </c>
      <c r="C905" t="s">
        <v>4530</v>
      </c>
      <c r="D905" t="s">
        <v>4532</v>
      </c>
      <c r="E905" t="s">
        <v>17</v>
      </c>
      <c r="F905" t="s">
        <v>4531</v>
      </c>
      <c r="G905" s="1">
        <v>45359</v>
      </c>
      <c r="H905" s="1">
        <v>45363</v>
      </c>
      <c r="I905" s="1">
        <v>45607</v>
      </c>
      <c r="J905">
        <v>0</v>
      </c>
      <c r="K905" s="1">
        <f>Tabla1[[#This Row],[Fecha Terminacion
(Inicial)]]+Tabla1[[#This Row],[Prorrogas]]</f>
        <v>45607</v>
      </c>
      <c r="L905" s="2">
        <v>44636160</v>
      </c>
      <c r="M905" s="2">
        <v>5579520</v>
      </c>
      <c r="N905" s="2">
        <v>0</v>
      </c>
      <c r="O905" s="2">
        <f>Tabla1[[#This Row],[Adiciones]]+Tabla1[[#This Row],[Valor Secop]]</f>
        <v>44636160</v>
      </c>
      <c r="P905" s="7">
        <f ca="1">((TODAY()-Tabla1[[#This Row],[Fecha Inicio]])/(Tabla1[[#This Row],[Fecha Terminacion
(Final)]]-Tabla1[[#This Row],[Fecha Inicio]]))</f>
        <v>0.37704918032786883</v>
      </c>
      <c r="Q905" t="s">
        <v>555</v>
      </c>
      <c r="R905" t="s">
        <v>3879</v>
      </c>
      <c r="S905" t="s">
        <v>18</v>
      </c>
      <c r="T905" t="s">
        <v>19</v>
      </c>
      <c r="U905" t="s">
        <v>1643</v>
      </c>
    </row>
    <row r="906" spans="1:21" x14ac:dyDescent="0.25">
      <c r="A906">
        <v>1017</v>
      </c>
      <c r="B906" t="s">
        <v>4533</v>
      </c>
      <c r="C906" t="s">
        <v>4534</v>
      </c>
      <c r="D906" t="s">
        <v>4536</v>
      </c>
      <c r="E906" t="s">
        <v>17</v>
      </c>
      <c r="F906" t="s">
        <v>4535</v>
      </c>
      <c r="G906" s="1">
        <v>45359</v>
      </c>
      <c r="H906" s="1">
        <v>45363</v>
      </c>
      <c r="I906" s="1">
        <v>45622</v>
      </c>
      <c r="J906">
        <v>0</v>
      </c>
      <c r="K906" s="1">
        <f>Tabla1[[#This Row],[Fecha Terminacion
(Inicial)]]+Tabla1[[#This Row],[Prorrogas]]</f>
        <v>45622</v>
      </c>
      <c r="L906" s="2">
        <v>47437999</v>
      </c>
      <c r="M906" s="2">
        <v>5580941</v>
      </c>
      <c r="N906" s="2">
        <v>0</v>
      </c>
      <c r="O906" s="2">
        <f>Tabla1[[#This Row],[Adiciones]]+Tabla1[[#This Row],[Valor Secop]]</f>
        <v>47437999</v>
      </c>
      <c r="P906" s="7">
        <f ca="1">((TODAY()-Tabla1[[#This Row],[Fecha Inicio]])/(Tabla1[[#This Row],[Fecha Terminacion
(Final)]]-Tabla1[[#This Row],[Fecha Inicio]]))</f>
        <v>0.35521235521235522</v>
      </c>
      <c r="Q906" t="s">
        <v>555</v>
      </c>
      <c r="R906" t="s">
        <v>3879</v>
      </c>
      <c r="S906" t="s">
        <v>18</v>
      </c>
      <c r="T906" t="s">
        <v>19</v>
      </c>
      <c r="U906" t="s">
        <v>1643</v>
      </c>
    </row>
    <row r="907" spans="1:21" x14ac:dyDescent="0.25">
      <c r="A907">
        <v>1018</v>
      </c>
      <c r="B907" t="s">
        <v>4537</v>
      </c>
      <c r="C907" t="s">
        <v>4538</v>
      </c>
      <c r="D907" t="s">
        <v>4540</v>
      </c>
      <c r="E907" t="s">
        <v>17</v>
      </c>
      <c r="F907" t="s">
        <v>4539</v>
      </c>
      <c r="G907" s="1">
        <v>45359</v>
      </c>
      <c r="H907" s="1">
        <v>45362</v>
      </c>
      <c r="I907" s="1">
        <v>45606</v>
      </c>
      <c r="J907">
        <v>0</v>
      </c>
      <c r="K907" s="1">
        <f>Tabla1[[#This Row],[Fecha Terminacion
(Inicial)]]+Tabla1[[#This Row],[Prorrogas]]</f>
        <v>45606</v>
      </c>
      <c r="L907" s="2">
        <v>71727032</v>
      </c>
      <c r="M907" s="2">
        <v>8965879</v>
      </c>
      <c r="N907" s="2">
        <v>0</v>
      </c>
      <c r="O907" s="2">
        <f>Tabla1[[#This Row],[Adiciones]]+Tabla1[[#This Row],[Valor Secop]]</f>
        <v>71727032</v>
      </c>
      <c r="P907" s="7">
        <f ca="1">((TODAY()-Tabla1[[#This Row],[Fecha Inicio]])/(Tabla1[[#This Row],[Fecha Terminacion
(Final)]]-Tabla1[[#This Row],[Fecha Inicio]]))</f>
        <v>0.38114754098360654</v>
      </c>
      <c r="Q907" t="s">
        <v>448</v>
      </c>
      <c r="R907" t="s">
        <v>449</v>
      </c>
      <c r="S907" t="s">
        <v>28</v>
      </c>
      <c r="T907" t="s">
        <v>19</v>
      </c>
      <c r="U907" t="s">
        <v>4541</v>
      </c>
    </row>
    <row r="908" spans="1:21" x14ac:dyDescent="0.25">
      <c r="A908">
        <v>1019</v>
      </c>
      <c r="B908" t="s">
        <v>4542</v>
      </c>
      <c r="C908" t="s">
        <v>4543</v>
      </c>
      <c r="D908" t="s">
        <v>4545</v>
      </c>
      <c r="E908" t="s">
        <v>17</v>
      </c>
      <c r="F908" t="s">
        <v>4544</v>
      </c>
      <c r="G908" s="1">
        <v>45359</v>
      </c>
      <c r="H908" s="1">
        <v>45362</v>
      </c>
      <c r="I908" s="1">
        <v>45621</v>
      </c>
      <c r="J908">
        <v>0</v>
      </c>
      <c r="K908" s="1">
        <f>Tabla1[[#This Row],[Fecha Terminacion
(Inicial)]]+Tabla1[[#This Row],[Prorrogas]]</f>
        <v>45621</v>
      </c>
      <c r="L908" s="2">
        <v>59500000</v>
      </c>
      <c r="M908" s="2">
        <v>7000000</v>
      </c>
      <c r="N908" s="2">
        <v>0</v>
      </c>
      <c r="O908" s="2">
        <f>Tabla1[[#This Row],[Adiciones]]+Tabla1[[#This Row],[Valor Secop]]</f>
        <v>59500000</v>
      </c>
      <c r="P908" s="7">
        <f ca="1">((TODAY()-Tabla1[[#This Row],[Fecha Inicio]])/(Tabla1[[#This Row],[Fecha Terminacion
(Final)]]-Tabla1[[#This Row],[Fecha Inicio]]))</f>
        <v>0.35907335907335908</v>
      </c>
      <c r="Q908" t="s">
        <v>150</v>
      </c>
      <c r="R908" t="s">
        <v>151</v>
      </c>
      <c r="S908" t="s">
        <v>18</v>
      </c>
      <c r="T908" t="s">
        <v>19</v>
      </c>
      <c r="U908" t="s">
        <v>1643</v>
      </c>
    </row>
    <row r="909" spans="1:21" x14ac:dyDescent="0.25">
      <c r="A909">
        <v>1020</v>
      </c>
      <c r="B909" t="s">
        <v>4546</v>
      </c>
      <c r="C909" t="s">
        <v>4547</v>
      </c>
      <c r="D909" t="s">
        <v>4549</v>
      </c>
      <c r="E909" t="s">
        <v>17</v>
      </c>
      <c r="F909" t="s">
        <v>4548</v>
      </c>
      <c r="G909" s="1">
        <v>45362</v>
      </c>
      <c r="H909" s="1">
        <v>45364</v>
      </c>
      <c r="I909" s="1">
        <v>45623</v>
      </c>
      <c r="J909">
        <v>0</v>
      </c>
      <c r="K909" s="1">
        <f>Tabla1[[#This Row],[Fecha Terminacion
(Inicial)]]+Tabla1[[#This Row],[Prorrogas]]</f>
        <v>45623</v>
      </c>
      <c r="L909" s="2">
        <v>108596000</v>
      </c>
      <c r="M909" s="2">
        <v>12776000</v>
      </c>
      <c r="N909" s="2">
        <v>0</v>
      </c>
      <c r="O909" s="2">
        <f>Tabla1[[#This Row],[Adiciones]]+Tabla1[[#This Row],[Valor Secop]]</f>
        <v>108596000</v>
      </c>
      <c r="P909" s="7">
        <f ca="1">((TODAY()-Tabla1[[#This Row],[Fecha Inicio]])/(Tabla1[[#This Row],[Fecha Terminacion
(Final)]]-Tabla1[[#This Row],[Fecha Inicio]]))</f>
        <v>0.35135135135135137</v>
      </c>
      <c r="Q909" t="s">
        <v>150</v>
      </c>
      <c r="R909" t="s">
        <v>151</v>
      </c>
      <c r="S909" t="s">
        <v>28</v>
      </c>
      <c r="T909" t="s">
        <v>19</v>
      </c>
      <c r="U909" t="s">
        <v>4550</v>
      </c>
    </row>
    <row r="910" spans="1:21" x14ac:dyDescent="0.25">
      <c r="A910">
        <v>1021</v>
      </c>
      <c r="B910" t="s">
        <v>4551</v>
      </c>
      <c r="C910" t="s">
        <v>4552</v>
      </c>
      <c r="D910" t="s">
        <v>4554</v>
      </c>
      <c r="E910" t="s">
        <v>17</v>
      </c>
      <c r="F910" t="s">
        <v>4553</v>
      </c>
      <c r="G910" s="1">
        <v>45359</v>
      </c>
      <c r="H910" s="1">
        <v>45359</v>
      </c>
      <c r="I910" s="1">
        <v>45603</v>
      </c>
      <c r="J910">
        <v>0</v>
      </c>
      <c r="K910" s="1">
        <f>Tabla1[[#This Row],[Fecha Terminacion
(Inicial)]]+Tabla1[[#This Row],[Prorrogas]]</f>
        <v>45603</v>
      </c>
      <c r="L910" s="2">
        <v>44307200</v>
      </c>
      <c r="M910" s="2">
        <v>5538400</v>
      </c>
      <c r="N910" s="2">
        <v>0</v>
      </c>
      <c r="O910" s="2">
        <f>Tabla1[[#This Row],[Adiciones]]+Tabla1[[#This Row],[Valor Secop]]</f>
        <v>44307200</v>
      </c>
      <c r="P910" s="7">
        <f ca="1">((TODAY()-Tabla1[[#This Row],[Fecha Inicio]])/(Tabla1[[#This Row],[Fecha Terminacion
(Final)]]-Tabla1[[#This Row],[Fecha Inicio]]))</f>
        <v>0.39344262295081966</v>
      </c>
      <c r="Q910" t="s">
        <v>15</v>
      </c>
      <c r="R910" t="s">
        <v>402</v>
      </c>
      <c r="S910" t="s">
        <v>28</v>
      </c>
      <c r="T910" t="s">
        <v>19</v>
      </c>
      <c r="U910" t="s">
        <v>1643</v>
      </c>
    </row>
    <row r="911" spans="1:21" x14ac:dyDescent="0.25">
      <c r="A911">
        <v>1022</v>
      </c>
      <c r="B911" t="s">
        <v>4555</v>
      </c>
      <c r="C911" t="s">
        <v>4556</v>
      </c>
      <c r="D911" t="s">
        <v>4558</v>
      </c>
      <c r="E911" t="s">
        <v>17</v>
      </c>
      <c r="F911" t="s">
        <v>4557</v>
      </c>
      <c r="G911" s="1">
        <v>45359</v>
      </c>
      <c r="H911" s="1">
        <v>45362</v>
      </c>
      <c r="I911" s="1">
        <v>45607</v>
      </c>
      <c r="J911">
        <v>0</v>
      </c>
      <c r="K911" s="1">
        <f>Tabla1[[#This Row],[Fecha Terminacion
(Inicial)]]+Tabla1[[#This Row],[Prorrogas]]</f>
        <v>45607</v>
      </c>
      <c r="L911" s="2">
        <v>66400000</v>
      </c>
      <c r="M911" s="2">
        <v>8300000</v>
      </c>
      <c r="N911" s="2">
        <v>0</v>
      </c>
      <c r="O911" s="2">
        <f>Tabla1[[#This Row],[Adiciones]]+Tabla1[[#This Row],[Valor Secop]]</f>
        <v>66400000</v>
      </c>
      <c r="P911" s="7">
        <f ca="1">((TODAY()-Tabla1[[#This Row],[Fecha Inicio]])/(Tabla1[[#This Row],[Fecha Terminacion
(Final)]]-Tabla1[[#This Row],[Fecha Inicio]]))</f>
        <v>0.37959183673469388</v>
      </c>
      <c r="Q911" t="s">
        <v>26</v>
      </c>
      <c r="R911" t="s">
        <v>610</v>
      </c>
      <c r="S911" t="s">
        <v>28</v>
      </c>
      <c r="T911" t="s">
        <v>19</v>
      </c>
      <c r="U911" t="s">
        <v>4559</v>
      </c>
    </row>
    <row r="912" spans="1:21" x14ac:dyDescent="0.25">
      <c r="A912">
        <v>1023</v>
      </c>
      <c r="B912" t="s">
        <v>4560</v>
      </c>
      <c r="C912" t="s">
        <v>4561</v>
      </c>
      <c r="D912" t="s">
        <v>4562</v>
      </c>
      <c r="E912" t="s">
        <v>200</v>
      </c>
      <c r="F912" t="s">
        <v>2304</v>
      </c>
      <c r="G912" s="1">
        <v>45358</v>
      </c>
      <c r="H912" s="1">
        <v>45358</v>
      </c>
      <c r="I912" s="1">
        <v>45586</v>
      </c>
      <c r="J912">
        <v>0</v>
      </c>
      <c r="K912" s="1">
        <f>Tabla1[[#This Row],[Fecha Terminacion
(Inicial)]]+Tabla1[[#This Row],[Prorrogas]]</f>
        <v>45586</v>
      </c>
      <c r="L912" s="2">
        <v>75600000</v>
      </c>
      <c r="M912" s="2">
        <v>10080000</v>
      </c>
      <c r="N912" s="2">
        <v>0</v>
      </c>
      <c r="O912" s="2">
        <f>Tabla1[[#This Row],[Adiciones]]+Tabla1[[#This Row],[Valor Secop]]</f>
        <v>75600000</v>
      </c>
      <c r="P912" s="7">
        <f ca="1">((TODAY()-Tabla1[[#This Row],[Fecha Inicio]])/(Tabla1[[#This Row],[Fecha Terminacion
(Final)]]-Tabla1[[#This Row],[Fecha Inicio]]))</f>
        <v>0.42543859649122806</v>
      </c>
      <c r="Q912" t="s">
        <v>26</v>
      </c>
      <c r="R912" t="s">
        <v>79</v>
      </c>
      <c r="S912" t="s">
        <v>18</v>
      </c>
      <c r="T912" t="s">
        <v>19</v>
      </c>
      <c r="U912" t="s">
        <v>1643</v>
      </c>
    </row>
    <row r="913" spans="1:21" x14ac:dyDescent="0.25">
      <c r="A913">
        <v>1024</v>
      </c>
      <c r="B913" t="s">
        <v>4563</v>
      </c>
      <c r="C913" t="s">
        <v>4564</v>
      </c>
      <c r="D913" t="s">
        <v>4566</v>
      </c>
      <c r="E913" t="s">
        <v>17</v>
      </c>
      <c r="F913" t="s">
        <v>4565</v>
      </c>
      <c r="G913" s="1">
        <v>45359</v>
      </c>
      <c r="H913" s="1">
        <v>45362</v>
      </c>
      <c r="I913" s="1">
        <v>45607</v>
      </c>
      <c r="J913">
        <v>0</v>
      </c>
      <c r="K913" s="1">
        <f>Tabla1[[#This Row],[Fecha Terminacion
(Inicial)]]+Tabla1[[#This Row],[Prorrogas]]</f>
        <v>45607</v>
      </c>
      <c r="L913" s="2">
        <v>6640000</v>
      </c>
      <c r="M913" s="2">
        <v>8300000</v>
      </c>
      <c r="N913" s="2">
        <v>0</v>
      </c>
      <c r="O913" s="2">
        <f>Tabla1[[#This Row],[Adiciones]]+Tabla1[[#This Row],[Valor Secop]]</f>
        <v>6640000</v>
      </c>
      <c r="P913" s="7">
        <f ca="1">((TODAY()-Tabla1[[#This Row],[Fecha Inicio]])/(Tabla1[[#This Row],[Fecha Terminacion
(Final)]]-Tabla1[[#This Row],[Fecha Inicio]]))</f>
        <v>0.37959183673469388</v>
      </c>
      <c r="Q913" t="s">
        <v>26</v>
      </c>
      <c r="R913" t="s">
        <v>610</v>
      </c>
      <c r="S913" t="s">
        <v>28</v>
      </c>
      <c r="T913" t="s">
        <v>19</v>
      </c>
      <c r="U913" t="s">
        <v>4567</v>
      </c>
    </row>
    <row r="914" spans="1:21" x14ac:dyDescent="0.25">
      <c r="A914">
        <v>1025</v>
      </c>
      <c r="B914" t="s">
        <v>4568</v>
      </c>
      <c r="C914" t="s">
        <v>4569</v>
      </c>
      <c r="D914" t="s">
        <v>4571</v>
      </c>
      <c r="E914" t="s">
        <v>17</v>
      </c>
      <c r="F914" t="s">
        <v>4570</v>
      </c>
      <c r="G914" s="1">
        <v>45363</v>
      </c>
      <c r="H914" s="1">
        <v>45364</v>
      </c>
      <c r="I914" s="1">
        <v>45638</v>
      </c>
      <c r="J914">
        <v>0</v>
      </c>
      <c r="K914" s="1">
        <f>Tabla1[[#This Row],[Fecha Terminacion
(Inicial)]]+Tabla1[[#This Row],[Prorrogas]]</f>
        <v>45638</v>
      </c>
      <c r="L914" s="2">
        <v>66278520</v>
      </c>
      <c r="M914" s="2">
        <v>7364280</v>
      </c>
      <c r="N914" s="2">
        <v>0</v>
      </c>
      <c r="O914" s="2">
        <f>Tabla1[[#This Row],[Adiciones]]+Tabla1[[#This Row],[Valor Secop]]</f>
        <v>66278520</v>
      </c>
      <c r="P914" s="7">
        <f ca="1">((TODAY()-Tabla1[[#This Row],[Fecha Inicio]])/(Tabla1[[#This Row],[Fecha Terminacion
(Final)]]-Tabla1[[#This Row],[Fecha Inicio]]))</f>
        <v>0.33211678832116787</v>
      </c>
      <c r="Q914" t="s">
        <v>269</v>
      </c>
      <c r="R914" t="s">
        <v>269</v>
      </c>
      <c r="S914" t="s">
        <v>28</v>
      </c>
      <c r="T914" t="s">
        <v>19</v>
      </c>
      <c r="U914" t="s">
        <v>4572</v>
      </c>
    </row>
    <row r="915" spans="1:21" x14ac:dyDescent="0.25">
      <c r="A915">
        <v>1026</v>
      </c>
      <c r="B915" t="s">
        <v>4573</v>
      </c>
      <c r="C915" t="s">
        <v>4574</v>
      </c>
      <c r="D915" t="s">
        <v>4576</v>
      </c>
      <c r="E915" t="s">
        <v>200</v>
      </c>
      <c r="F915" t="s">
        <v>4575</v>
      </c>
      <c r="G915" s="1">
        <v>45359</v>
      </c>
      <c r="H915" s="1">
        <v>45362</v>
      </c>
      <c r="I915" s="1">
        <v>45636</v>
      </c>
      <c r="J915">
        <v>0</v>
      </c>
      <c r="K915" s="1">
        <f>Tabla1[[#This Row],[Fecha Terminacion
(Inicial)]]+Tabla1[[#This Row],[Prorrogas]]</f>
        <v>45636</v>
      </c>
      <c r="L915" s="2">
        <v>81000000</v>
      </c>
      <c r="M915" s="2">
        <v>9000000</v>
      </c>
      <c r="N915" s="2">
        <v>0</v>
      </c>
      <c r="O915" s="2">
        <f>Tabla1[[#This Row],[Adiciones]]+Tabla1[[#This Row],[Valor Secop]]</f>
        <v>81000000</v>
      </c>
      <c r="P915" s="7">
        <f ca="1">((TODAY()-Tabla1[[#This Row],[Fecha Inicio]])/(Tabla1[[#This Row],[Fecha Terminacion
(Final)]]-Tabla1[[#This Row],[Fecha Inicio]]))</f>
        <v>0.33941605839416056</v>
      </c>
      <c r="Q915" t="s">
        <v>280</v>
      </c>
      <c r="R915" t="s">
        <v>280</v>
      </c>
      <c r="S915" t="s">
        <v>28</v>
      </c>
      <c r="T915" t="s">
        <v>19</v>
      </c>
      <c r="U915" t="s">
        <v>4577</v>
      </c>
    </row>
    <row r="916" spans="1:21" x14ac:dyDescent="0.25">
      <c r="A916">
        <v>1027</v>
      </c>
      <c r="B916" t="s">
        <v>4578</v>
      </c>
      <c r="C916" t="s">
        <v>4579</v>
      </c>
      <c r="D916" t="s">
        <v>4581</v>
      </c>
      <c r="E916" t="s">
        <v>17</v>
      </c>
      <c r="F916" t="s">
        <v>4580</v>
      </c>
      <c r="G916" s="1">
        <v>45359</v>
      </c>
      <c r="H916" s="1">
        <v>45359</v>
      </c>
      <c r="I916" s="1">
        <v>45572</v>
      </c>
      <c r="J916">
        <v>0</v>
      </c>
      <c r="K916" s="1">
        <f>Tabla1[[#This Row],[Fecha Terminacion
(Inicial)]]+Tabla1[[#This Row],[Prorrogas]]</f>
        <v>45572</v>
      </c>
      <c r="L916" s="2">
        <v>78400000</v>
      </c>
      <c r="M916" s="2">
        <v>11200000</v>
      </c>
      <c r="N916" s="2">
        <v>0</v>
      </c>
      <c r="O916" s="2">
        <f>Tabla1[[#This Row],[Adiciones]]+Tabla1[[#This Row],[Valor Secop]]</f>
        <v>78400000</v>
      </c>
      <c r="P916" s="7">
        <f ca="1">((TODAY()-Tabla1[[#This Row],[Fecha Inicio]])/(Tabla1[[#This Row],[Fecha Terminacion
(Final)]]-Tabla1[[#This Row],[Fecha Inicio]]))</f>
        <v>0.45070422535211269</v>
      </c>
      <c r="Q916" t="s">
        <v>26</v>
      </c>
      <c r="R916" t="s">
        <v>79</v>
      </c>
      <c r="S916" t="s">
        <v>18</v>
      </c>
      <c r="T916" t="s">
        <v>19</v>
      </c>
      <c r="U916" t="s">
        <v>4582</v>
      </c>
    </row>
    <row r="917" spans="1:21" x14ac:dyDescent="0.25">
      <c r="A917">
        <v>1028</v>
      </c>
      <c r="B917" t="s">
        <v>4583</v>
      </c>
      <c r="C917" t="s">
        <v>4584</v>
      </c>
      <c r="D917" t="s">
        <v>4586</v>
      </c>
      <c r="E917" t="s">
        <v>17</v>
      </c>
      <c r="F917" t="s">
        <v>4585</v>
      </c>
      <c r="G917" s="1">
        <v>45359</v>
      </c>
      <c r="H917" s="1">
        <v>45359</v>
      </c>
      <c r="I917" s="1">
        <v>45573</v>
      </c>
      <c r="J917">
        <v>0</v>
      </c>
      <c r="K917" s="1">
        <f>Tabla1[[#This Row],[Fecha Terminacion
(Inicial)]]+Tabla1[[#This Row],[Prorrogas]]</f>
        <v>45573</v>
      </c>
      <c r="L917" s="2">
        <v>65005360</v>
      </c>
      <c r="M917" s="2">
        <v>9286480</v>
      </c>
      <c r="N917" s="2">
        <v>0</v>
      </c>
      <c r="O917" s="2">
        <f>Tabla1[[#This Row],[Adiciones]]+Tabla1[[#This Row],[Valor Secop]]</f>
        <v>65005360</v>
      </c>
      <c r="P917" s="7">
        <f ca="1">((TODAY()-Tabla1[[#This Row],[Fecha Inicio]])/(Tabla1[[#This Row],[Fecha Terminacion
(Final)]]-Tabla1[[#This Row],[Fecha Inicio]]))</f>
        <v>0.44859813084112149</v>
      </c>
      <c r="Q917" t="s">
        <v>15</v>
      </c>
      <c r="R917" t="s">
        <v>16</v>
      </c>
      <c r="S917" t="s">
        <v>18</v>
      </c>
      <c r="T917" t="s">
        <v>19</v>
      </c>
      <c r="U917" t="s">
        <v>4587</v>
      </c>
    </row>
    <row r="918" spans="1:21" x14ac:dyDescent="0.25">
      <c r="A918">
        <v>1029</v>
      </c>
      <c r="B918" t="s">
        <v>4588</v>
      </c>
      <c r="C918" t="s">
        <v>4589</v>
      </c>
      <c r="D918" t="s">
        <v>4591</v>
      </c>
      <c r="E918" t="s">
        <v>17</v>
      </c>
      <c r="F918" t="s">
        <v>4590</v>
      </c>
      <c r="G918" s="1">
        <v>45369</v>
      </c>
      <c r="H918" s="1">
        <v>45370</v>
      </c>
      <c r="I918" s="1">
        <v>45629</v>
      </c>
      <c r="J918">
        <v>0</v>
      </c>
      <c r="K918" s="1">
        <f>Tabla1[[#This Row],[Fecha Terminacion
(Inicial)]]+Tabla1[[#This Row],[Prorrogas]]</f>
        <v>45629</v>
      </c>
      <c r="L918" s="2">
        <v>42376138</v>
      </c>
      <c r="M918" s="2">
        <v>4985428</v>
      </c>
      <c r="N918" s="2">
        <v>0</v>
      </c>
      <c r="O918" s="2">
        <f>Tabla1[[#This Row],[Adiciones]]+Tabla1[[#This Row],[Valor Secop]]</f>
        <v>42376138</v>
      </c>
      <c r="P918" s="7">
        <f ca="1">((TODAY()-Tabla1[[#This Row],[Fecha Inicio]])/(Tabla1[[#This Row],[Fecha Terminacion
(Final)]]-Tabla1[[#This Row],[Fecha Inicio]]))</f>
        <v>0.3281853281853282</v>
      </c>
      <c r="Q918" t="s">
        <v>555</v>
      </c>
      <c r="R918" t="s">
        <v>3874</v>
      </c>
      <c r="S918" t="s">
        <v>18</v>
      </c>
      <c r="T918" t="s">
        <v>19</v>
      </c>
      <c r="U918" t="s">
        <v>4592</v>
      </c>
    </row>
    <row r="919" spans="1:21" x14ac:dyDescent="0.25">
      <c r="A919">
        <v>1030</v>
      </c>
      <c r="B919" t="s">
        <v>4593</v>
      </c>
      <c r="C919" t="s">
        <v>4594</v>
      </c>
      <c r="D919" t="s">
        <v>4532</v>
      </c>
      <c r="E919" t="s">
        <v>17</v>
      </c>
      <c r="F919" t="s">
        <v>4595</v>
      </c>
      <c r="G919" s="1">
        <v>45362</v>
      </c>
      <c r="H919" s="1">
        <v>45363</v>
      </c>
      <c r="I919" s="1">
        <v>45607</v>
      </c>
      <c r="J919">
        <v>0</v>
      </c>
      <c r="K919" s="1">
        <f>Tabla1[[#This Row],[Fecha Terminacion
(Inicial)]]+Tabla1[[#This Row],[Prorrogas]]</f>
        <v>45607</v>
      </c>
      <c r="L919" s="2">
        <v>44636160</v>
      </c>
      <c r="M919" s="2">
        <v>5579520</v>
      </c>
      <c r="N919" s="2">
        <v>0</v>
      </c>
      <c r="O919" s="2">
        <f>Tabla1[[#This Row],[Adiciones]]+Tabla1[[#This Row],[Valor Secop]]</f>
        <v>44636160</v>
      </c>
      <c r="P919" s="7">
        <f ca="1">((TODAY()-Tabla1[[#This Row],[Fecha Inicio]])/(Tabla1[[#This Row],[Fecha Terminacion
(Final)]]-Tabla1[[#This Row],[Fecha Inicio]]))</f>
        <v>0.37704918032786883</v>
      </c>
      <c r="Q919" t="s">
        <v>555</v>
      </c>
      <c r="R919" t="s">
        <v>3874</v>
      </c>
      <c r="S919" t="s">
        <v>28</v>
      </c>
      <c r="T919" t="s">
        <v>19</v>
      </c>
      <c r="U919" t="s">
        <v>4596</v>
      </c>
    </row>
    <row r="920" spans="1:21" x14ac:dyDescent="0.25">
      <c r="A920">
        <v>1031</v>
      </c>
      <c r="B920" t="s">
        <v>4597</v>
      </c>
      <c r="C920" t="s">
        <v>4598</v>
      </c>
      <c r="D920" t="s">
        <v>4600</v>
      </c>
      <c r="E920" t="s">
        <v>17</v>
      </c>
      <c r="F920" t="s">
        <v>4599</v>
      </c>
      <c r="G920" s="1">
        <v>45369</v>
      </c>
      <c r="H920" s="1">
        <v>45370</v>
      </c>
      <c r="I920" s="1">
        <v>45584</v>
      </c>
      <c r="J920">
        <v>0</v>
      </c>
      <c r="K920" s="1">
        <f>Tabla1[[#This Row],[Fecha Terminacion
(Inicial)]]+Tabla1[[#This Row],[Prorrogas]]</f>
        <v>45584</v>
      </c>
      <c r="L920" s="2">
        <v>44100000</v>
      </c>
      <c r="M920" s="2">
        <v>6300000</v>
      </c>
      <c r="N920" s="2">
        <v>0</v>
      </c>
      <c r="O920" s="2">
        <f>Tabla1[[#This Row],[Adiciones]]+Tabla1[[#This Row],[Valor Secop]]</f>
        <v>44100000</v>
      </c>
      <c r="P920" s="7">
        <f ca="1">((TODAY()-Tabla1[[#This Row],[Fecha Inicio]])/(Tabla1[[#This Row],[Fecha Terminacion
(Final)]]-Tabla1[[#This Row],[Fecha Inicio]]))</f>
        <v>0.39719626168224298</v>
      </c>
      <c r="Q920" t="s">
        <v>26</v>
      </c>
      <c r="R920" t="s">
        <v>79</v>
      </c>
      <c r="S920" t="s">
        <v>18</v>
      </c>
      <c r="T920" t="s">
        <v>19</v>
      </c>
      <c r="U920" t="s">
        <v>4601</v>
      </c>
    </row>
    <row r="921" spans="1:21" x14ac:dyDescent="0.25">
      <c r="A921">
        <v>1032</v>
      </c>
      <c r="B921" t="s">
        <v>4602</v>
      </c>
      <c r="C921" t="s">
        <v>4603</v>
      </c>
      <c r="D921" t="s">
        <v>4605</v>
      </c>
      <c r="E921" t="s">
        <v>17</v>
      </c>
      <c r="F921" t="s">
        <v>4604</v>
      </c>
      <c r="G921" s="1">
        <v>45364</v>
      </c>
      <c r="H921" s="1">
        <v>45365</v>
      </c>
      <c r="I921" s="1">
        <v>45609</v>
      </c>
      <c r="J921">
        <v>0</v>
      </c>
      <c r="K921" s="1">
        <f>Tabla1[[#This Row],[Fecha Terminacion
(Inicial)]]+Tabla1[[#This Row],[Prorrogas]]</f>
        <v>45609</v>
      </c>
      <c r="L921" s="2">
        <v>72000000</v>
      </c>
      <c r="M921" s="2">
        <v>9000000</v>
      </c>
      <c r="N921" s="2">
        <v>0</v>
      </c>
      <c r="O921" s="2">
        <f>Tabla1[[#This Row],[Adiciones]]+Tabla1[[#This Row],[Valor Secop]]</f>
        <v>72000000</v>
      </c>
      <c r="P921" s="7">
        <f ca="1">((TODAY()-Tabla1[[#This Row],[Fecha Inicio]])/(Tabla1[[#This Row],[Fecha Terminacion
(Final)]]-Tabla1[[#This Row],[Fecha Inicio]]))</f>
        <v>0.36885245901639346</v>
      </c>
      <c r="Q921" t="s">
        <v>26</v>
      </c>
      <c r="R921" t="s">
        <v>460</v>
      </c>
      <c r="S921" t="s">
        <v>18</v>
      </c>
      <c r="T921" t="s">
        <v>19</v>
      </c>
      <c r="U921" t="s">
        <v>4606</v>
      </c>
    </row>
    <row r="922" spans="1:21" x14ac:dyDescent="0.25">
      <c r="A922">
        <v>1033</v>
      </c>
      <c r="B922" t="s">
        <v>4607</v>
      </c>
      <c r="C922" t="s">
        <v>4608</v>
      </c>
      <c r="D922" t="s">
        <v>4610</v>
      </c>
      <c r="E922" t="s">
        <v>17</v>
      </c>
      <c r="F922" t="s">
        <v>4609</v>
      </c>
      <c r="G922" s="1">
        <v>45370</v>
      </c>
      <c r="H922" s="1">
        <v>45371</v>
      </c>
      <c r="I922" s="1">
        <v>45615</v>
      </c>
      <c r="J922">
        <v>0</v>
      </c>
      <c r="K922" s="1">
        <f>Tabla1[[#This Row],[Fecha Terminacion
(Inicial)]]+Tabla1[[#This Row],[Prorrogas]]</f>
        <v>45615</v>
      </c>
      <c r="L922" s="2">
        <v>91800000</v>
      </c>
      <c r="M922" s="2">
        <v>10200000</v>
      </c>
      <c r="N922" s="2">
        <v>0</v>
      </c>
      <c r="O922" s="2">
        <f>Tabla1[[#This Row],[Adiciones]]+Tabla1[[#This Row],[Valor Secop]]</f>
        <v>91800000</v>
      </c>
      <c r="P922" s="7">
        <f ca="1">((TODAY()-Tabla1[[#This Row],[Fecha Inicio]])/(Tabla1[[#This Row],[Fecha Terminacion
(Final)]]-Tabla1[[#This Row],[Fecha Inicio]]))</f>
        <v>0.34426229508196721</v>
      </c>
      <c r="Q922" t="s">
        <v>269</v>
      </c>
      <c r="R922" t="s">
        <v>269</v>
      </c>
      <c r="S922" t="s">
        <v>28</v>
      </c>
      <c r="T922" t="s">
        <v>19</v>
      </c>
      <c r="U922" t="s">
        <v>4611</v>
      </c>
    </row>
    <row r="923" spans="1:21" x14ac:dyDescent="0.25">
      <c r="A923">
        <v>1034</v>
      </c>
      <c r="B923" t="s">
        <v>4612</v>
      </c>
      <c r="C923" t="s">
        <v>4613</v>
      </c>
      <c r="D923" t="s">
        <v>3834</v>
      </c>
      <c r="E923" t="s">
        <v>17</v>
      </c>
      <c r="F923" t="s">
        <v>4614</v>
      </c>
      <c r="G923" s="1">
        <v>45359</v>
      </c>
      <c r="H923" s="1">
        <v>45362</v>
      </c>
      <c r="I923" s="1">
        <v>45636</v>
      </c>
      <c r="J923">
        <v>0</v>
      </c>
      <c r="K923" s="1">
        <f>Tabla1[[#This Row],[Fecha Terminacion
(Inicial)]]+Tabla1[[#This Row],[Prorrogas]]</f>
        <v>45636</v>
      </c>
      <c r="L923" s="2">
        <v>54467712</v>
      </c>
      <c r="M923" s="2">
        <v>6051968</v>
      </c>
      <c r="N923" s="2">
        <v>0</v>
      </c>
      <c r="O923" s="2">
        <f>Tabla1[[#This Row],[Adiciones]]+Tabla1[[#This Row],[Valor Secop]]</f>
        <v>54467712</v>
      </c>
      <c r="P923" s="7">
        <f ca="1">((TODAY()-Tabla1[[#This Row],[Fecha Inicio]])/(Tabla1[[#This Row],[Fecha Terminacion
(Final)]]-Tabla1[[#This Row],[Fecha Inicio]]))</f>
        <v>0.33941605839416056</v>
      </c>
      <c r="Q923" t="s">
        <v>216</v>
      </c>
      <c r="R923" t="s">
        <v>4615</v>
      </c>
      <c r="S923" t="s">
        <v>18</v>
      </c>
      <c r="T923" t="s">
        <v>19</v>
      </c>
      <c r="U923" t="s">
        <v>4616</v>
      </c>
    </row>
    <row r="924" spans="1:21" x14ac:dyDescent="0.25">
      <c r="A924">
        <v>1036</v>
      </c>
      <c r="B924" t="s">
        <v>4617</v>
      </c>
      <c r="C924" t="s">
        <v>4618</v>
      </c>
      <c r="D924" t="s">
        <v>4620</v>
      </c>
      <c r="E924" t="s">
        <v>17</v>
      </c>
      <c r="F924" t="s">
        <v>4619</v>
      </c>
      <c r="G924" s="1">
        <v>45362</v>
      </c>
      <c r="H924" s="1">
        <v>45363</v>
      </c>
      <c r="I924" s="1">
        <v>45561</v>
      </c>
      <c r="J924">
        <v>0</v>
      </c>
      <c r="K924" s="1">
        <f>Tabla1[[#This Row],[Fecha Terminacion
(Inicial)]]+Tabla1[[#This Row],[Prorrogas]]</f>
        <v>45561</v>
      </c>
      <c r="L924" s="2">
        <v>59500000</v>
      </c>
      <c r="M924" s="2">
        <v>8500000</v>
      </c>
      <c r="N924" s="2">
        <v>0</v>
      </c>
      <c r="O924" s="2">
        <f>Tabla1[[#This Row],[Adiciones]]+Tabla1[[#This Row],[Valor Secop]]</f>
        <v>59500000</v>
      </c>
      <c r="P924" s="7">
        <f ca="1">((TODAY()-Tabla1[[#This Row],[Fecha Inicio]])/(Tabla1[[#This Row],[Fecha Terminacion
(Final)]]-Tabla1[[#This Row],[Fecha Inicio]]))</f>
        <v>0.46464646464646464</v>
      </c>
      <c r="Q924" t="s">
        <v>258</v>
      </c>
      <c r="R924" t="s">
        <v>258</v>
      </c>
      <c r="S924" t="s">
        <v>18</v>
      </c>
      <c r="T924" t="s">
        <v>19</v>
      </c>
      <c r="U924" t="s">
        <v>4621</v>
      </c>
    </row>
    <row r="925" spans="1:21" x14ac:dyDescent="0.25">
      <c r="A925">
        <v>1038</v>
      </c>
      <c r="B925" t="s">
        <v>4622</v>
      </c>
      <c r="C925" t="s">
        <v>4623</v>
      </c>
      <c r="D925" t="s">
        <v>4625</v>
      </c>
      <c r="E925" t="s">
        <v>200</v>
      </c>
      <c r="F925" t="s">
        <v>4624</v>
      </c>
      <c r="G925" s="1">
        <v>45363</v>
      </c>
      <c r="H925" s="1">
        <v>45364</v>
      </c>
      <c r="I925" s="1">
        <v>45608</v>
      </c>
      <c r="J925">
        <v>0</v>
      </c>
      <c r="K925" s="1">
        <f>Tabla1[[#This Row],[Fecha Terminacion
(Inicial)]]+Tabla1[[#This Row],[Prorrogas]]</f>
        <v>45608</v>
      </c>
      <c r="L925" s="2">
        <v>52000000</v>
      </c>
      <c r="M925" s="2">
        <v>6500000</v>
      </c>
      <c r="N925" s="2">
        <v>0</v>
      </c>
      <c r="O925" s="2">
        <f>Tabla1[[#This Row],[Adiciones]]+Tabla1[[#This Row],[Valor Secop]]</f>
        <v>52000000</v>
      </c>
      <c r="P925" s="7">
        <f ca="1">((TODAY()-Tabla1[[#This Row],[Fecha Inicio]])/(Tabla1[[#This Row],[Fecha Terminacion
(Final)]]-Tabla1[[#This Row],[Fecha Inicio]]))</f>
        <v>0.37295081967213117</v>
      </c>
      <c r="Q925" t="s">
        <v>555</v>
      </c>
      <c r="R925" t="s">
        <v>555</v>
      </c>
      <c r="S925" t="s">
        <v>18</v>
      </c>
      <c r="T925" t="s">
        <v>19</v>
      </c>
      <c r="U925" t="s">
        <v>4626</v>
      </c>
    </row>
    <row r="926" spans="1:21" x14ac:dyDescent="0.25">
      <c r="A926">
        <v>1039</v>
      </c>
      <c r="B926" t="s">
        <v>4627</v>
      </c>
      <c r="C926" t="s">
        <v>4628</v>
      </c>
      <c r="D926" t="s">
        <v>4630</v>
      </c>
      <c r="E926" t="s">
        <v>17</v>
      </c>
      <c r="F926" t="s">
        <v>4629</v>
      </c>
      <c r="G926" s="1">
        <v>45362</v>
      </c>
      <c r="H926" s="1">
        <v>45364</v>
      </c>
      <c r="I926" s="1">
        <v>45638</v>
      </c>
      <c r="J926">
        <v>0</v>
      </c>
      <c r="K926" s="1">
        <f>Tabla1[[#This Row],[Fecha Terminacion
(Inicial)]]+Tabla1[[#This Row],[Prorrogas]]</f>
        <v>45638</v>
      </c>
      <c r="L926" s="2">
        <v>72000000</v>
      </c>
      <c r="M926" s="2">
        <v>8000000</v>
      </c>
      <c r="N926" s="2">
        <v>0</v>
      </c>
      <c r="O926" s="2">
        <f>Tabla1[[#This Row],[Adiciones]]+Tabla1[[#This Row],[Valor Secop]]</f>
        <v>72000000</v>
      </c>
      <c r="P926" s="7">
        <f ca="1">((TODAY()-Tabla1[[#This Row],[Fecha Inicio]])/(Tabla1[[#This Row],[Fecha Terminacion
(Final)]]-Tabla1[[#This Row],[Fecha Inicio]]))</f>
        <v>0.33211678832116787</v>
      </c>
      <c r="Q926" t="s">
        <v>269</v>
      </c>
      <c r="R926" t="s">
        <v>269</v>
      </c>
      <c r="S926" t="s">
        <v>28</v>
      </c>
      <c r="T926" t="s">
        <v>19</v>
      </c>
      <c r="U926" t="s">
        <v>4631</v>
      </c>
    </row>
    <row r="927" spans="1:21" x14ac:dyDescent="0.25">
      <c r="A927">
        <v>1040</v>
      </c>
      <c r="B927" t="s">
        <v>4632</v>
      </c>
      <c r="C927" t="s">
        <v>4633</v>
      </c>
      <c r="D927" t="s">
        <v>4635</v>
      </c>
      <c r="E927" t="s">
        <v>17</v>
      </c>
      <c r="F927" t="s">
        <v>4634</v>
      </c>
      <c r="G927" s="1">
        <v>45371</v>
      </c>
      <c r="H927" s="1">
        <v>45372</v>
      </c>
      <c r="I927" s="1">
        <v>45631</v>
      </c>
      <c r="J927">
        <v>0</v>
      </c>
      <c r="K927" s="1">
        <f>Tabla1[[#This Row],[Fecha Terminacion
(Inicial)]]+Tabla1[[#This Row],[Prorrogas]]</f>
        <v>45631</v>
      </c>
      <c r="L927" s="2">
        <v>144500000</v>
      </c>
      <c r="M927" s="2">
        <v>17000000</v>
      </c>
      <c r="N927" s="2">
        <v>0</v>
      </c>
      <c r="O927" s="2">
        <f>Tabla1[[#This Row],[Adiciones]]+Tabla1[[#This Row],[Valor Secop]]</f>
        <v>144500000</v>
      </c>
      <c r="P927" s="7">
        <f ca="1">((TODAY()-Tabla1[[#This Row],[Fecha Inicio]])/(Tabla1[[#This Row],[Fecha Terminacion
(Final)]]-Tabla1[[#This Row],[Fecha Inicio]]))</f>
        <v>0.32046332046332049</v>
      </c>
      <c r="Q927" t="s">
        <v>150</v>
      </c>
      <c r="R927" t="s">
        <v>151</v>
      </c>
      <c r="S927" t="s">
        <v>18</v>
      </c>
      <c r="T927" t="s">
        <v>19</v>
      </c>
      <c r="U927" t="s">
        <v>4636</v>
      </c>
    </row>
    <row r="928" spans="1:21" x14ac:dyDescent="0.25">
      <c r="A928">
        <v>1041</v>
      </c>
      <c r="B928" t="s">
        <v>4637</v>
      </c>
      <c r="C928" t="s">
        <v>4638</v>
      </c>
      <c r="D928" t="s">
        <v>4640</v>
      </c>
      <c r="E928" t="s">
        <v>17</v>
      </c>
      <c r="F928" t="s">
        <v>4639</v>
      </c>
      <c r="G928" s="1">
        <v>45363</v>
      </c>
      <c r="H928" s="1">
        <v>45364</v>
      </c>
      <c r="I928" s="1">
        <v>45653</v>
      </c>
      <c r="J928">
        <v>0</v>
      </c>
      <c r="K928" s="1">
        <f>Tabla1[[#This Row],[Fecha Terminacion
(Inicial)]]+Tabla1[[#This Row],[Prorrogas]]</f>
        <v>45653</v>
      </c>
      <c r="L928" s="2">
        <v>57493677</v>
      </c>
      <c r="M928" s="2">
        <v>6051966</v>
      </c>
      <c r="N928" s="2">
        <v>0</v>
      </c>
      <c r="O928" s="2">
        <f>Tabla1[[#This Row],[Adiciones]]+Tabla1[[#This Row],[Valor Secop]]</f>
        <v>57493677</v>
      </c>
      <c r="P928" s="7">
        <f ca="1">((TODAY()-Tabla1[[#This Row],[Fecha Inicio]])/(Tabla1[[#This Row],[Fecha Terminacion
(Final)]]-Tabla1[[#This Row],[Fecha Inicio]]))</f>
        <v>0.31487889273356401</v>
      </c>
      <c r="Q928" t="s">
        <v>150</v>
      </c>
      <c r="R928" t="s">
        <v>151</v>
      </c>
      <c r="S928" t="s">
        <v>18</v>
      </c>
      <c r="T928" t="s">
        <v>19</v>
      </c>
      <c r="U928" t="s">
        <v>4641</v>
      </c>
    </row>
    <row r="929" spans="1:21" x14ac:dyDescent="0.25">
      <c r="A929">
        <v>1043</v>
      </c>
      <c r="B929" t="s">
        <v>4642</v>
      </c>
      <c r="C929" t="s">
        <v>4643</v>
      </c>
      <c r="D929" t="s">
        <v>4645</v>
      </c>
      <c r="E929" t="s">
        <v>17</v>
      </c>
      <c r="F929" t="s">
        <v>4644</v>
      </c>
      <c r="G929" s="1">
        <v>45363</v>
      </c>
      <c r="H929" s="1">
        <v>45364</v>
      </c>
      <c r="I929" s="1">
        <v>45653</v>
      </c>
      <c r="J929">
        <v>0</v>
      </c>
      <c r="K929" s="1">
        <f>Tabla1[[#This Row],[Fecha Terminacion
(Inicial)]]+Tabla1[[#This Row],[Prorrogas]]</f>
        <v>45653</v>
      </c>
      <c r="L929" s="2">
        <v>63881876</v>
      </c>
      <c r="M929" s="2">
        <v>6724408</v>
      </c>
      <c r="N929" s="2">
        <v>0</v>
      </c>
      <c r="O929" s="2">
        <f>Tabla1[[#This Row],[Adiciones]]+Tabla1[[#This Row],[Valor Secop]]</f>
        <v>63881876</v>
      </c>
      <c r="P929" s="7">
        <f ca="1">((TODAY()-Tabla1[[#This Row],[Fecha Inicio]])/(Tabla1[[#This Row],[Fecha Terminacion
(Final)]]-Tabla1[[#This Row],[Fecha Inicio]]))</f>
        <v>0.31487889273356401</v>
      </c>
      <c r="Q929" t="s">
        <v>150</v>
      </c>
      <c r="R929" t="s">
        <v>151</v>
      </c>
      <c r="S929" t="s">
        <v>18</v>
      </c>
      <c r="T929" t="s">
        <v>19</v>
      </c>
      <c r="U929" t="s">
        <v>4646</v>
      </c>
    </row>
    <row r="930" spans="1:21" x14ac:dyDescent="0.25">
      <c r="A930">
        <v>1044</v>
      </c>
      <c r="B930" t="s">
        <v>4647</v>
      </c>
      <c r="C930" t="s">
        <v>4648</v>
      </c>
      <c r="D930" t="s">
        <v>4650</v>
      </c>
      <c r="E930" t="s">
        <v>17</v>
      </c>
      <c r="F930" t="s">
        <v>4649</v>
      </c>
      <c r="G930" s="1">
        <v>45364</v>
      </c>
      <c r="H930" s="1">
        <v>45365</v>
      </c>
      <c r="I930" s="1">
        <v>45654</v>
      </c>
      <c r="J930">
        <v>0</v>
      </c>
      <c r="K930" s="1">
        <f>Tabla1[[#This Row],[Fecha Terminacion
(Inicial)]]+Tabla1[[#This Row],[Prorrogas]]</f>
        <v>45654</v>
      </c>
      <c r="L930" s="2">
        <v>136547509</v>
      </c>
      <c r="M930" s="2">
        <v>14373422</v>
      </c>
      <c r="N930" s="2">
        <v>0</v>
      </c>
      <c r="O930" s="2">
        <f>Tabla1[[#This Row],[Adiciones]]+Tabla1[[#This Row],[Valor Secop]]</f>
        <v>136547509</v>
      </c>
      <c r="P930" s="7">
        <f ca="1">((TODAY()-Tabla1[[#This Row],[Fecha Inicio]])/(Tabla1[[#This Row],[Fecha Terminacion
(Final)]]-Tabla1[[#This Row],[Fecha Inicio]]))</f>
        <v>0.31141868512110726</v>
      </c>
      <c r="Q930" t="s">
        <v>150</v>
      </c>
      <c r="R930" t="s">
        <v>151</v>
      </c>
      <c r="S930" t="s">
        <v>28</v>
      </c>
      <c r="T930" t="s">
        <v>19</v>
      </c>
      <c r="U930" t="s">
        <v>4651</v>
      </c>
    </row>
    <row r="931" spans="1:21" x14ac:dyDescent="0.25">
      <c r="A931">
        <v>1046</v>
      </c>
      <c r="B931" t="s">
        <v>4652</v>
      </c>
      <c r="C931" t="s">
        <v>4653</v>
      </c>
      <c r="D931" t="s">
        <v>4655</v>
      </c>
      <c r="E931" t="s">
        <v>17</v>
      </c>
      <c r="F931" t="s">
        <v>4654</v>
      </c>
      <c r="G931" s="1">
        <v>45363</v>
      </c>
      <c r="H931" s="1">
        <v>45364</v>
      </c>
      <c r="I931" s="1">
        <v>45608</v>
      </c>
      <c r="J931">
        <v>0</v>
      </c>
      <c r="K931" s="1">
        <f>Tabla1[[#This Row],[Fecha Terminacion
(Inicial)]]+Tabla1[[#This Row],[Prorrogas]]</f>
        <v>45608</v>
      </c>
      <c r="L931" s="2">
        <v>56000000</v>
      </c>
      <c r="M931" s="2">
        <v>7000000</v>
      </c>
      <c r="N931" s="2">
        <v>0</v>
      </c>
      <c r="O931" s="2">
        <f>Tabla1[[#This Row],[Adiciones]]+Tabla1[[#This Row],[Valor Secop]]</f>
        <v>56000000</v>
      </c>
      <c r="P931" s="7">
        <f ca="1">((TODAY()-Tabla1[[#This Row],[Fecha Inicio]])/(Tabla1[[#This Row],[Fecha Terminacion
(Final)]]-Tabla1[[#This Row],[Fecha Inicio]]))</f>
        <v>0.37295081967213117</v>
      </c>
      <c r="Q931" t="s">
        <v>555</v>
      </c>
      <c r="R931" t="s">
        <v>555</v>
      </c>
      <c r="S931" t="s">
        <v>18</v>
      </c>
      <c r="T931" t="s">
        <v>19</v>
      </c>
      <c r="U931" t="s">
        <v>4656</v>
      </c>
    </row>
    <row r="932" spans="1:21" x14ac:dyDescent="0.25">
      <c r="A932">
        <v>1047</v>
      </c>
      <c r="B932" t="s">
        <v>4657</v>
      </c>
      <c r="C932" t="s">
        <v>4658</v>
      </c>
      <c r="D932" t="s">
        <v>4660</v>
      </c>
      <c r="E932" t="s">
        <v>17</v>
      </c>
      <c r="F932" t="s">
        <v>4659</v>
      </c>
      <c r="G932" s="1">
        <v>45363</v>
      </c>
      <c r="H932" s="1">
        <v>45364</v>
      </c>
      <c r="I932" s="1">
        <v>45638</v>
      </c>
      <c r="J932">
        <v>0</v>
      </c>
      <c r="K932" s="1">
        <f>Tabla1[[#This Row],[Fecha Terminacion
(Inicial)]]+Tabla1[[#This Row],[Prorrogas]]</f>
        <v>45638</v>
      </c>
      <c r="L932" s="2">
        <v>54467703</v>
      </c>
      <c r="M932" s="2">
        <v>6051967</v>
      </c>
      <c r="N932" s="2">
        <v>0</v>
      </c>
      <c r="O932" s="2">
        <f>Tabla1[[#This Row],[Adiciones]]+Tabla1[[#This Row],[Valor Secop]]</f>
        <v>54467703</v>
      </c>
      <c r="P932" s="7">
        <f ca="1">((TODAY()-Tabla1[[#This Row],[Fecha Inicio]])/(Tabla1[[#This Row],[Fecha Terminacion
(Final)]]-Tabla1[[#This Row],[Fecha Inicio]]))</f>
        <v>0.33211678832116787</v>
      </c>
      <c r="Q932" t="s">
        <v>851</v>
      </c>
      <c r="R932" t="s">
        <v>851</v>
      </c>
      <c r="S932" t="s">
        <v>28</v>
      </c>
      <c r="T932" t="s">
        <v>19</v>
      </c>
      <c r="U932" t="s">
        <v>4661</v>
      </c>
    </row>
    <row r="933" spans="1:21" x14ac:dyDescent="0.25">
      <c r="A933">
        <v>1048</v>
      </c>
      <c r="B933" t="s">
        <v>4662</v>
      </c>
      <c r="C933" t="s">
        <v>4663</v>
      </c>
      <c r="D933" t="s">
        <v>4665</v>
      </c>
      <c r="E933" t="s">
        <v>17</v>
      </c>
      <c r="F933" t="s">
        <v>4664</v>
      </c>
      <c r="G933" s="1">
        <v>45364</v>
      </c>
      <c r="H933" s="1">
        <v>45364</v>
      </c>
      <c r="I933" s="1">
        <v>45577</v>
      </c>
      <c r="J933">
        <v>0</v>
      </c>
      <c r="K933" s="1">
        <f>Tabla1[[#This Row],[Fecha Terminacion
(Inicial)]]+Tabla1[[#This Row],[Prorrogas]]</f>
        <v>45577</v>
      </c>
      <c r="L933" s="2">
        <v>44100000</v>
      </c>
      <c r="M933" s="2">
        <v>6300000</v>
      </c>
      <c r="N933" s="2">
        <v>0</v>
      </c>
      <c r="O933" s="2">
        <f>Tabla1[[#This Row],[Adiciones]]+Tabla1[[#This Row],[Valor Secop]]</f>
        <v>44100000</v>
      </c>
      <c r="P933" s="7">
        <f ca="1">((TODAY()-Tabla1[[#This Row],[Fecha Inicio]])/(Tabla1[[#This Row],[Fecha Terminacion
(Final)]]-Tabla1[[#This Row],[Fecha Inicio]]))</f>
        <v>0.42723004694835681</v>
      </c>
      <c r="Q933" t="s">
        <v>26</v>
      </c>
      <c r="R933" t="s">
        <v>79</v>
      </c>
      <c r="S933" t="s">
        <v>18</v>
      </c>
      <c r="T933" t="s">
        <v>19</v>
      </c>
      <c r="U933" t="s">
        <v>4666</v>
      </c>
    </row>
    <row r="934" spans="1:21" x14ac:dyDescent="0.25">
      <c r="A934">
        <v>1050</v>
      </c>
      <c r="B934" t="s">
        <v>4667</v>
      </c>
      <c r="C934" t="s">
        <v>4668</v>
      </c>
      <c r="D934" t="s">
        <v>4670</v>
      </c>
      <c r="E934" t="s">
        <v>17</v>
      </c>
      <c r="F934" t="s">
        <v>4669</v>
      </c>
      <c r="G934" s="1">
        <v>45363</v>
      </c>
      <c r="H934" s="1">
        <v>45364</v>
      </c>
      <c r="I934" s="1">
        <v>45653</v>
      </c>
      <c r="J934">
        <v>0</v>
      </c>
      <c r="K934" s="1">
        <f>Tabla1[[#This Row],[Fecha Terminacion
(Inicial)]]+Tabla1[[#This Row],[Prorrogas]]</f>
        <v>45653</v>
      </c>
      <c r="L934" s="2">
        <v>63881876</v>
      </c>
      <c r="M934" s="2">
        <v>6724408</v>
      </c>
      <c r="N934" s="2">
        <v>0</v>
      </c>
      <c r="O934" s="2">
        <f>Tabla1[[#This Row],[Adiciones]]+Tabla1[[#This Row],[Valor Secop]]</f>
        <v>63881876</v>
      </c>
      <c r="P934" s="7">
        <f ca="1">((TODAY()-Tabla1[[#This Row],[Fecha Inicio]])/(Tabla1[[#This Row],[Fecha Terminacion
(Final)]]-Tabla1[[#This Row],[Fecha Inicio]]))</f>
        <v>0.31487889273356401</v>
      </c>
      <c r="Q934" t="s">
        <v>150</v>
      </c>
      <c r="R934" t="s">
        <v>151</v>
      </c>
      <c r="S934" t="s">
        <v>18</v>
      </c>
      <c r="T934" t="s">
        <v>19</v>
      </c>
      <c r="U934" t="s">
        <v>4671</v>
      </c>
    </row>
    <row r="935" spans="1:21" x14ac:dyDescent="0.25">
      <c r="A935">
        <v>1051</v>
      </c>
      <c r="B935" t="s">
        <v>4672</v>
      </c>
      <c r="C935" t="s">
        <v>4673</v>
      </c>
      <c r="D935" t="s">
        <v>4675</v>
      </c>
      <c r="E935" t="s">
        <v>17</v>
      </c>
      <c r="F935" t="s">
        <v>4674</v>
      </c>
      <c r="G935" s="1">
        <v>45364</v>
      </c>
      <c r="H935" s="1">
        <v>45365</v>
      </c>
      <c r="I935" s="1">
        <v>45624</v>
      </c>
      <c r="J935">
        <v>0</v>
      </c>
      <c r="K935" s="1">
        <f>Tabla1[[#This Row],[Fecha Terminacion
(Inicial)]]+Tabla1[[#This Row],[Prorrogas]]</f>
        <v>45624</v>
      </c>
      <c r="L935" s="2">
        <v>76160000</v>
      </c>
      <c r="M935" s="2">
        <v>8960000</v>
      </c>
      <c r="N935" s="2">
        <v>0</v>
      </c>
      <c r="O935" s="2">
        <f>Tabla1[[#This Row],[Adiciones]]+Tabla1[[#This Row],[Valor Secop]]</f>
        <v>76160000</v>
      </c>
      <c r="P935" s="7">
        <f ca="1">((TODAY()-Tabla1[[#This Row],[Fecha Inicio]])/(Tabla1[[#This Row],[Fecha Terminacion
(Final)]]-Tabla1[[#This Row],[Fecha Inicio]]))</f>
        <v>0.34749034749034752</v>
      </c>
      <c r="Q935" t="s">
        <v>150</v>
      </c>
      <c r="R935" t="s">
        <v>151</v>
      </c>
      <c r="S935" t="s">
        <v>28</v>
      </c>
      <c r="T935" t="s">
        <v>19</v>
      </c>
      <c r="U935" t="s">
        <v>4676</v>
      </c>
    </row>
    <row r="936" spans="1:21" x14ac:dyDescent="0.25">
      <c r="A936">
        <v>1052</v>
      </c>
      <c r="B936" t="s">
        <v>4677</v>
      </c>
      <c r="C936" t="s">
        <v>4678</v>
      </c>
      <c r="D936" t="s">
        <v>4680</v>
      </c>
      <c r="E936" t="s">
        <v>17</v>
      </c>
      <c r="F936" t="s">
        <v>4679</v>
      </c>
      <c r="G936" s="1">
        <v>45364</v>
      </c>
      <c r="H936" s="1">
        <v>45365</v>
      </c>
      <c r="I936" s="1">
        <v>45657</v>
      </c>
      <c r="J936">
        <v>0</v>
      </c>
      <c r="K936" s="1">
        <f>Tabla1[[#This Row],[Fecha Terminacion
(Inicial)]]+Tabla1[[#This Row],[Prorrogas]]</f>
        <v>45657</v>
      </c>
      <c r="L936" s="2">
        <v>105233333</v>
      </c>
      <c r="M936" s="2">
        <v>11000000</v>
      </c>
      <c r="N936" s="2">
        <v>0</v>
      </c>
      <c r="O936" s="2">
        <f>Tabla1[[#This Row],[Adiciones]]+Tabla1[[#This Row],[Valor Secop]]</f>
        <v>105233333</v>
      </c>
      <c r="P936" s="7">
        <f ca="1">((TODAY()-Tabla1[[#This Row],[Fecha Inicio]])/(Tabla1[[#This Row],[Fecha Terminacion
(Final)]]-Tabla1[[#This Row],[Fecha Inicio]]))</f>
        <v>0.30821917808219179</v>
      </c>
      <c r="Q936" t="s">
        <v>26</v>
      </c>
      <c r="R936" t="s">
        <v>26</v>
      </c>
      <c r="S936" t="s">
        <v>18</v>
      </c>
      <c r="T936" t="s">
        <v>19</v>
      </c>
      <c r="U936" t="s">
        <v>4681</v>
      </c>
    </row>
    <row r="937" spans="1:21" x14ac:dyDescent="0.25">
      <c r="A937">
        <v>1053</v>
      </c>
      <c r="B937" t="s">
        <v>4682</v>
      </c>
      <c r="C937" t="s">
        <v>4683</v>
      </c>
      <c r="D937" t="s">
        <v>4685</v>
      </c>
      <c r="E937" t="s">
        <v>17</v>
      </c>
      <c r="F937" t="s">
        <v>4684</v>
      </c>
      <c r="G937" s="1">
        <v>45365</v>
      </c>
      <c r="H937" s="1">
        <v>45366</v>
      </c>
      <c r="I937" s="1">
        <v>45625</v>
      </c>
      <c r="J937">
        <v>0</v>
      </c>
      <c r="K937" s="1">
        <f>Tabla1[[#This Row],[Fecha Terminacion
(Inicial)]]+Tabla1[[#This Row],[Prorrogas]]</f>
        <v>45625</v>
      </c>
      <c r="L937" s="2">
        <v>43775000</v>
      </c>
      <c r="M937" s="2">
        <v>5150000</v>
      </c>
      <c r="N937" s="2">
        <v>0</v>
      </c>
      <c r="O937" s="2">
        <f>Tabla1[[#This Row],[Adiciones]]+Tabla1[[#This Row],[Valor Secop]]</f>
        <v>43775000</v>
      </c>
      <c r="P937" s="7">
        <f ca="1">((TODAY()-Tabla1[[#This Row],[Fecha Inicio]])/(Tabla1[[#This Row],[Fecha Terminacion
(Final)]]-Tabla1[[#This Row],[Fecha Inicio]]))</f>
        <v>0.34362934362934361</v>
      </c>
      <c r="Q937" t="s">
        <v>448</v>
      </c>
      <c r="R937" t="s">
        <v>3326</v>
      </c>
      <c r="S937" t="s">
        <v>28</v>
      </c>
      <c r="T937" t="s">
        <v>19</v>
      </c>
      <c r="U937" t="s">
        <v>1643</v>
      </c>
    </row>
    <row r="938" spans="1:21" x14ac:dyDescent="0.25">
      <c r="A938">
        <v>1054</v>
      </c>
      <c r="B938" t="s">
        <v>4686</v>
      </c>
      <c r="C938" t="s">
        <v>4687</v>
      </c>
      <c r="D938" t="s">
        <v>4689</v>
      </c>
      <c r="E938" t="s">
        <v>17</v>
      </c>
      <c r="F938" t="s">
        <v>4688</v>
      </c>
      <c r="G938" s="1">
        <v>45364</v>
      </c>
      <c r="H938" s="1">
        <v>45365</v>
      </c>
      <c r="I938" s="1">
        <v>45624</v>
      </c>
      <c r="J938">
        <v>0</v>
      </c>
      <c r="K938" s="1">
        <f>Tabla1[[#This Row],[Fecha Terminacion
(Inicial)]]+Tabla1[[#This Row],[Prorrogas]]</f>
        <v>45624</v>
      </c>
      <c r="L938" s="2">
        <v>119000000</v>
      </c>
      <c r="M938" s="2">
        <v>14000000</v>
      </c>
      <c r="N938" s="2">
        <v>0</v>
      </c>
      <c r="O938" s="2">
        <f>Tabla1[[#This Row],[Adiciones]]+Tabla1[[#This Row],[Valor Secop]]</f>
        <v>119000000</v>
      </c>
      <c r="P938" s="7">
        <f ca="1">((TODAY()-Tabla1[[#This Row],[Fecha Inicio]])/(Tabla1[[#This Row],[Fecha Terminacion
(Final)]]-Tabla1[[#This Row],[Fecha Inicio]]))</f>
        <v>0.34749034749034752</v>
      </c>
      <c r="Q938" t="s">
        <v>26</v>
      </c>
      <c r="R938" t="s">
        <v>27</v>
      </c>
      <c r="S938" t="s">
        <v>18</v>
      </c>
      <c r="T938" t="s">
        <v>19</v>
      </c>
      <c r="U938" t="s">
        <v>1643</v>
      </c>
    </row>
    <row r="939" spans="1:21" x14ac:dyDescent="0.25">
      <c r="A939">
        <v>1055</v>
      </c>
      <c r="B939" t="s">
        <v>4690</v>
      </c>
      <c r="C939" t="s">
        <v>4691</v>
      </c>
      <c r="D939" t="s">
        <v>4693</v>
      </c>
      <c r="E939" t="s">
        <v>17</v>
      </c>
      <c r="F939" t="s">
        <v>4692</v>
      </c>
      <c r="G939" s="1">
        <v>45369</v>
      </c>
      <c r="H939" s="1">
        <v>45370</v>
      </c>
      <c r="I939" s="1">
        <v>45644</v>
      </c>
      <c r="J939">
        <v>0</v>
      </c>
      <c r="K939" s="1">
        <f>Tabla1[[#This Row],[Fecha Terminacion
(Inicial)]]+Tabla1[[#This Row],[Prorrogas]]</f>
        <v>45644</v>
      </c>
      <c r="L939" s="2">
        <v>49500000</v>
      </c>
      <c r="M939" s="2">
        <v>5500000</v>
      </c>
      <c r="N939" s="2">
        <v>0</v>
      </c>
      <c r="O939" s="2">
        <f>Tabla1[[#This Row],[Adiciones]]+Tabla1[[#This Row],[Valor Secop]]</f>
        <v>49500000</v>
      </c>
      <c r="P939" s="7">
        <f ca="1">((TODAY()-Tabla1[[#This Row],[Fecha Inicio]])/(Tabla1[[#This Row],[Fecha Terminacion
(Final)]]-Tabla1[[#This Row],[Fecha Inicio]]))</f>
        <v>0.31021897810218979</v>
      </c>
      <c r="Q939" t="s">
        <v>269</v>
      </c>
      <c r="R939" t="s">
        <v>269</v>
      </c>
      <c r="S939" t="s">
        <v>18</v>
      </c>
      <c r="T939" t="s">
        <v>19</v>
      </c>
      <c r="U939" t="s">
        <v>4694</v>
      </c>
    </row>
    <row r="940" spans="1:21" x14ac:dyDescent="0.25">
      <c r="A940">
        <v>1056</v>
      </c>
      <c r="B940" t="s">
        <v>4695</v>
      </c>
      <c r="C940" t="s">
        <v>4696</v>
      </c>
      <c r="D940" t="s">
        <v>4698</v>
      </c>
      <c r="E940" t="s">
        <v>17</v>
      </c>
      <c r="F940" t="s">
        <v>4697</v>
      </c>
      <c r="G940" s="1">
        <v>45365</v>
      </c>
      <c r="H940" s="1">
        <v>45366</v>
      </c>
      <c r="I940" s="1">
        <v>45579</v>
      </c>
      <c r="J940">
        <v>0</v>
      </c>
      <c r="K940" s="1">
        <f>Tabla1[[#This Row],[Fecha Terminacion
(Inicial)]]+Tabla1[[#This Row],[Prorrogas]]</f>
        <v>45579</v>
      </c>
      <c r="L940" s="2">
        <v>46900000</v>
      </c>
      <c r="M940" s="2">
        <v>6700000</v>
      </c>
      <c r="N940" s="2">
        <v>0</v>
      </c>
      <c r="O940" s="2">
        <f>Tabla1[[#This Row],[Adiciones]]+Tabla1[[#This Row],[Valor Secop]]</f>
        <v>46900000</v>
      </c>
      <c r="P940" s="7">
        <f ca="1">((TODAY()-Tabla1[[#This Row],[Fecha Inicio]])/(Tabla1[[#This Row],[Fecha Terminacion
(Final)]]-Tabla1[[#This Row],[Fecha Inicio]]))</f>
        <v>0.41784037558685444</v>
      </c>
      <c r="Q940" t="s">
        <v>258</v>
      </c>
      <c r="R940" t="s">
        <v>3964</v>
      </c>
      <c r="S940" t="s">
        <v>18</v>
      </c>
      <c r="T940" t="s">
        <v>19</v>
      </c>
      <c r="U940" t="s">
        <v>4699</v>
      </c>
    </row>
    <row r="941" spans="1:21" x14ac:dyDescent="0.25">
      <c r="A941">
        <v>1057</v>
      </c>
      <c r="B941" t="s">
        <v>4700</v>
      </c>
      <c r="C941" t="s">
        <v>4701</v>
      </c>
      <c r="D941" t="s">
        <v>4703</v>
      </c>
      <c r="E941" t="s">
        <v>17</v>
      </c>
      <c r="F941" t="s">
        <v>4702</v>
      </c>
      <c r="G941" s="1">
        <v>45365</v>
      </c>
      <c r="H941" s="1">
        <v>45366</v>
      </c>
      <c r="I941" s="1">
        <v>45655</v>
      </c>
      <c r="J941">
        <v>0</v>
      </c>
      <c r="K941" s="1">
        <f>Tabla1[[#This Row],[Fecha Terminacion
(Inicial)]]+Tabla1[[#This Row],[Prorrogas]]</f>
        <v>45655</v>
      </c>
      <c r="L941" s="2">
        <v>74480000</v>
      </c>
      <c r="M941" s="2">
        <v>7840000</v>
      </c>
      <c r="N941" s="2">
        <v>0</v>
      </c>
      <c r="O941" s="2">
        <f>Tabla1[[#This Row],[Adiciones]]+Tabla1[[#This Row],[Valor Secop]]</f>
        <v>74480000</v>
      </c>
      <c r="P941" s="7">
        <f ca="1">((TODAY()-Tabla1[[#This Row],[Fecha Inicio]])/(Tabla1[[#This Row],[Fecha Terminacion
(Final)]]-Tabla1[[#This Row],[Fecha Inicio]]))</f>
        <v>0.30795847750865052</v>
      </c>
      <c r="Q941" t="s">
        <v>150</v>
      </c>
      <c r="R941" t="s">
        <v>151</v>
      </c>
      <c r="S941" t="s">
        <v>18</v>
      </c>
      <c r="T941" t="s">
        <v>19</v>
      </c>
      <c r="U941" t="s">
        <v>4704</v>
      </c>
    </row>
    <row r="942" spans="1:21" x14ac:dyDescent="0.25">
      <c r="A942">
        <v>1058</v>
      </c>
      <c r="B942" t="s">
        <v>4705</v>
      </c>
      <c r="C942" t="s">
        <v>4706</v>
      </c>
      <c r="D942" t="s">
        <v>4708</v>
      </c>
      <c r="E942" t="s">
        <v>17</v>
      </c>
      <c r="F942" t="s">
        <v>4707</v>
      </c>
      <c r="G942" s="1">
        <v>45365</v>
      </c>
      <c r="H942" s="1">
        <v>45366</v>
      </c>
      <c r="I942" s="1">
        <v>45563</v>
      </c>
      <c r="J942">
        <v>0</v>
      </c>
      <c r="K942" s="1">
        <f>Tabla1[[#This Row],[Fecha Terminacion
(Inicial)]]+Tabla1[[#This Row],[Prorrogas]]</f>
        <v>45563</v>
      </c>
      <c r="L942" s="2">
        <v>58500000</v>
      </c>
      <c r="M942" s="2">
        <v>9000000</v>
      </c>
      <c r="N942" s="2">
        <v>0</v>
      </c>
      <c r="O942" s="2">
        <f>Tabla1[[#This Row],[Adiciones]]+Tabla1[[#This Row],[Valor Secop]]</f>
        <v>58500000</v>
      </c>
      <c r="P942" s="7">
        <f ca="1">((TODAY()-Tabla1[[#This Row],[Fecha Inicio]])/(Tabla1[[#This Row],[Fecha Terminacion
(Final)]]-Tabla1[[#This Row],[Fecha Inicio]]))</f>
        <v>0.45177664974619292</v>
      </c>
      <c r="Q942" t="s">
        <v>258</v>
      </c>
      <c r="R942" t="s">
        <v>3964</v>
      </c>
      <c r="S942" t="s">
        <v>18</v>
      </c>
      <c r="T942" t="s">
        <v>19</v>
      </c>
      <c r="U942" t="s">
        <v>4709</v>
      </c>
    </row>
    <row r="943" spans="1:21" x14ac:dyDescent="0.25">
      <c r="A943">
        <v>1059</v>
      </c>
      <c r="B943" t="s">
        <v>4710</v>
      </c>
      <c r="C943" t="s">
        <v>4711</v>
      </c>
      <c r="D943" t="s">
        <v>4713</v>
      </c>
      <c r="E943" t="s">
        <v>17</v>
      </c>
      <c r="F943" t="s">
        <v>4712</v>
      </c>
      <c r="G943" s="1">
        <v>45394</v>
      </c>
      <c r="H943" s="1">
        <v>45399</v>
      </c>
      <c r="I943" s="1">
        <v>45642</v>
      </c>
      <c r="J943">
        <v>0</v>
      </c>
      <c r="K943" s="1">
        <f>Tabla1[[#This Row],[Fecha Terminacion
(Inicial)]]+Tabla1[[#This Row],[Prorrogas]]</f>
        <v>45642</v>
      </c>
      <c r="L943" s="2">
        <v>41600000</v>
      </c>
      <c r="M943" s="2">
        <v>5200000</v>
      </c>
      <c r="N943" s="2">
        <v>0</v>
      </c>
      <c r="O943" s="2">
        <f>Tabla1[[#This Row],[Adiciones]]+Tabla1[[#This Row],[Valor Secop]]</f>
        <v>41600000</v>
      </c>
      <c r="P943" s="7">
        <f ca="1">((TODAY()-Tabla1[[#This Row],[Fecha Inicio]])/(Tabla1[[#This Row],[Fecha Terminacion
(Final)]]-Tabla1[[#This Row],[Fecha Inicio]]))</f>
        <v>0.23045267489711935</v>
      </c>
      <c r="Q943" t="s">
        <v>269</v>
      </c>
      <c r="R943" t="s">
        <v>269</v>
      </c>
      <c r="S943" t="s">
        <v>18</v>
      </c>
      <c r="T943" t="s">
        <v>19</v>
      </c>
      <c r="U943" t="s">
        <v>4714</v>
      </c>
    </row>
    <row r="944" spans="1:21" x14ac:dyDescent="0.25">
      <c r="A944">
        <v>1060</v>
      </c>
      <c r="B944" t="s">
        <v>4715</v>
      </c>
      <c r="C944" t="s">
        <v>4716</v>
      </c>
      <c r="D944" t="s">
        <v>4718</v>
      </c>
      <c r="E944" t="s">
        <v>17</v>
      </c>
      <c r="F944" t="s">
        <v>4717</v>
      </c>
      <c r="G944" s="1">
        <v>45369</v>
      </c>
      <c r="H944" s="1">
        <v>45384</v>
      </c>
      <c r="I944" s="1">
        <v>45627</v>
      </c>
      <c r="J944">
        <v>0</v>
      </c>
      <c r="K944" s="1">
        <f>Tabla1[[#This Row],[Fecha Terminacion
(Inicial)]]+Tabla1[[#This Row],[Prorrogas]]</f>
        <v>45627</v>
      </c>
      <c r="L944" s="2">
        <v>28000000</v>
      </c>
      <c r="M944" s="2">
        <v>3500000</v>
      </c>
      <c r="N944" s="2">
        <v>0</v>
      </c>
      <c r="O944" s="2">
        <f>Tabla1[[#This Row],[Adiciones]]+Tabla1[[#This Row],[Valor Secop]]</f>
        <v>28000000</v>
      </c>
      <c r="P944" s="7">
        <f ca="1">((TODAY()-Tabla1[[#This Row],[Fecha Inicio]])/(Tabla1[[#This Row],[Fecha Terminacion
(Final)]]-Tabla1[[#This Row],[Fecha Inicio]]))</f>
        <v>0.29218106995884774</v>
      </c>
      <c r="Q944" t="s">
        <v>555</v>
      </c>
      <c r="R944" t="s">
        <v>555</v>
      </c>
      <c r="S944" t="s">
        <v>28</v>
      </c>
      <c r="T944" t="s">
        <v>19</v>
      </c>
      <c r="U944" t="s">
        <v>4719</v>
      </c>
    </row>
    <row r="945" spans="1:21" x14ac:dyDescent="0.25">
      <c r="A945">
        <v>1061</v>
      </c>
      <c r="B945" t="s">
        <v>4720</v>
      </c>
      <c r="C945" t="s">
        <v>4721</v>
      </c>
      <c r="D945" t="s">
        <v>4723</v>
      </c>
      <c r="E945" t="s">
        <v>17</v>
      </c>
      <c r="F945" t="s">
        <v>4722</v>
      </c>
      <c r="G945" s="1">
        <v>45386</v>
      </c>
      <c r="H945" s="1">
        <v>45387</v>
      </c>
      <c r="I945" s="1">
        <v>45630</v>
      </c>
      <c r="J945">
        <v>0</v>
      </c>
      <c r="K945" s="1">
        <f>Tabla1[[#This Row],[Fecha Terminacion
(Inicial)]]+Tabla1[[#This Row],[Prorrogas]]</f>
        <v>45630</v>
      </c>
      <c r="L945" s="2">
        <v>84000000</v>
      </c>
      <c r="M945" s="2">
        <v>10500000</v>
      </c>
      <c r="N945" s="2">
        <v>0</v>
      </c>
      <c r="O945" s="2">
        <f>Tabla1[[#This Row],[Adiciones]]+Tabla1[[#This Row],[Valor Secop]]</f>
        <v>84000000</v>
      </c>
      <c r="P945" s="7">
        <f ca="1">((TODAY()-Tabla1[[#This Row],[Fecha Inicio]])/(Tabla1[[#This Row],[Fecha Terminacion
(Final)]]-Tabla1[[#This Row],[Fecha Inicio]]))</f>
        <v>0.27983539094650206</v>
      </c>
      <c r="Q945" t="s">
        <v>555</v>
      </c>
      <c r="R945" t="s">
        <v>555</v>
      </c>
      <c r="S945" t="s">
        <v>28</v>
      </c>
      <c r="T945" t="s">
        <v>19</v>
      </c>
      <c r="U945" t="s">
        <v>4724</v>
      </c>
    </row>
    <row r="946" spans="1:21" x14ac:dyDescent="0.25">
      <c r="A946">
        <v>1062</v>
      </c>
      <c r="B946" t="s">
        <v>4725</v>
      </c>
      <c r="C946" t="s">
        <v>4726</v>
      </c>
      <c r="D946" t="s">
        <v>4728</v>
      </c>
      <c r="E946" t="s">
        <v>139</v>
      </c>
      <c r="F946" t="s">
        <v>4727</v>
      </c>
      <c r="G946" s="1">
        <v>45369</v>
      </c>
      <c r="H946" s="1">
        <v>45370</v>
      </c>
      <c r="I946" s="1">
        <v>45614</v>
      </c>
      <c r="J946">
        <v>0</v>
      </c>
      <c r="K946" s="1">
        <f>Tabla1[[#This Row],[Fecha Terminacion
(Inicial)]]+Tabla1[[#This Row],[Prorrogas]]</f>
        <v>45614</v>
      </c>
      <c r="L946" s="2">
        <v>64000000</v>
      </c>
      <c r="M946" s="2">
        <v>8000000</v>
      </c>
      <c r="N946" s="2">
        <v>0</v>
      </c>
      <c r="O946" s="2">
        <f>Tabla1[[#This Row],[Adiciones]]+Tabla1[[#This Row],[Valor Secop]]</f>
        <v>64000000</v>
      </c>
      <c r="P946" s="7">
        <f ca="1">((TODAY()-Tabla1[[#This Row],[Fecha Inicio]])/(Tabla1[[#This Row],[Fecha Terminacion
(Final)]]-Tabla1[[#This Row],[Fecha Inicio]]))</f>
        <v>0.34836065573770492</v>
      </c>
      <c r="Q946" t="s">
        <v>555</v>
      </c>
      <c r="R946" t="s">
        <v>555</v>
      </c>
      <c r="S946" t="s">
        <v>28</v>
      </c>
      <c r="T946" t="s">
        <v>19</v>
      </c>
      <c r="U946" t="s">
        <v>4729</v>
      </c>
    </row>
    <row r="947" spans="1:21" x14ac:dyDescent="0.25">
      <c r="A947">
        <v>1063</v>
      </c>
      <c r="B947" t="s">
        <v>4730</v>
      </c>
      <c r="C947" t="s">
        <v>4731</v>
      </c>
      <c r="D947" t="s">
        <v>4733</v>
      </c>
      <c r="E947" t="s">
        <v>17</v>
      </c>
      <c r="F947" t="s">
        <v>4732</v>
      </c>
      <c r="G947" s="1">
        <v>45378</v>
      </c>
      <c r="H947" s="1">
        <v>45383</v>
      </c>
      <c r="I947" s="1">
        <v>45626</v>
      </c>
      <c r="J947">
        <v>0</v>
      </c>
      <c r="K947" s="1">
        <f>Tabla1[[#This Row],[Fecha Terminacion
(Inicial)]]+Tabla1[[#This Row],[Prorrogas]]</f>
        <v>45626</v>
      </c>
      <c r="L947" s="2">
        <v>112000000</v>
      </c>
      <c r="M947" s="2">
        <v>14000000</v>
      </c>
      <c r="N947" s="2">
        <v>0</v>
      </c>
      <c r="O947" s="2">
        <f>Tabla1[[#This Row],[Adiciones]]+Tabla1[[#This Row],[Valor Secop]]</f>
        <v>112000000</v>
      </c>
      <c r="P947" s="7">
        <f ca="1">((TODAY()-Tabla1[[#This Row],[Fecha Inicio]])/(Tabla1[[#This Row],[Fecha Terminacion
(Final)]]-Tabla1[[#This Row],[Fecha Inicio]]))</f>
        <v>0.29629629629629628</v>
      </c>
      <c r="Q947" t="s">
        <v>26</v>
      </c>
      <c r="R947" t="s">
        <v>610</v>
      </c>
      <c r="S947" t="s">
        <v>28</v>
      </c>
      <c r="T947" t="s">
        <v>19</v>
      </c>
      <c r="U947" t="s">
        <v>4734</v>
      </c>
    </row>
    <row r="948" spans="1:21" x14ac:dyDescent="0.25">
      <c r="A948">
        <v>1064</v>
      </c>
      <c r="B948" t="s">
        <v>4735</v>
      </c>
      <c r="C948" t="s">
        <v>4736</v>
      </c>
      <c r="D948" t="s">
        <v>4738</v>
      </c>
      <c r="E948" t="s">
        <v>17</v>
      </c>
      <c r="F948" t="s">
        <v>4737</v>
      </c>
      <c r="G948" s="1">
        <v>45370</v>
      </c>
      <c r="H948" s="1">
        <v>45371</v>
      </c>
      <c r="I948" s="1">
        <v>45615</v>
      </c>
      <c r="J948">
        <v>0</v>
      </c>
      <c r="K948" s="1">
        <f>Tabla1[[#This Row],[Fecha Terminacion
(Inicial)]]+Tabla1[[#This Row],[Prorrogas]]</f>
        <v>45615</v>
      </c>
      <c r="L948" s="2">
        <v>48000000</v>
      </c>
      <c r="M948" s="2">
        <v>6000000</v>
      </c>
      <c r="N948" s="2">
        <v>0</v>
      </c>
      <c r="O948" s="2">
        <f>Tabla1[[#This Row],[Adiciones]]+Tabla1[[#This Row],[Valor Secop]]</f>
        <v>48000000</v>
      </c>
      <c r="P948" s="7">
        <f ca="1">((TODAY()-Tabla1[[#This Row],[Fecha Inicio]])/(Tabla1[[#This Row],[Fecha Terminacion
(Final)]]-Tabla1[[#This Row],[Fecha Inicio]]))</f>
        <v>0.34426229508196721</v>
      </c>
      <c r="Q948" t="s">
        <v>26</v>
      </c>
      <c r="R948" t="s">
        <v>610</v>
      </c>
      <c r="S948" t="s">
        <v>28</v>
      </c>
      <c r="T948" t="s">
        <v>19</v>
      </c>
      <c r="U948" t="s">
        <v>4739</v>
      </c>
    </row>
    <row r="949" spans="1:21" x14ac:dyDescent="0.25">
      <c r="A949">
        <v>1065</v>
      </c>
      <c r="B949" t="s">
        <v>4740</v>
      </c>
      <c r="C949" t="s">
        <v>4741</v>
      </c>
      <c r="D949" t="s">
        <v>4743</v>
      </c>
      <c r="E949" t="s">
        <v>17</v>
      </c>
      <c r="F949" t="s">
        <v>4742</v>
      </c>
      <c r="G949" s="1">
        <v>45392</v>
      </c>
      <c r="H949" s="1">
        <v>45393</v>
      </c>
      <c r="I949" s="1">
        <v>45606</v>
      </c>
      <c r="J949">
        <v>0</v>
      </c>
      <c r="K949" s="1">
        <f>Tabla1[[#This Row],[Fecha Terminacion
(Inicial)]]+Tabla1[[#This Row],[Prorrogas]]</f>
        <v>45606</v>
      </c>
      <c r="L949" s="2">
        <v>38500000</v>
      </c>
      <c r="M949" s="2">
        <v>5500000</v>
      </c>
      <c r="N949" s="2">
        <v>0</v>
      </c>
      <c r="O949" s="2">
        <f>Tabla1[[#This Row],[Adiciones]]+Tabla1[[#This Row],[Valor Secop]]</f>
        <v>38500000</v>
      </c>
      <c r="P949" s="7">
        <f ca="1">((TODAY()-Tabla1[[#This Row],[Fecha Inicio]])/(Tabla1[[#This Row],[Fecha Terminacion
(Final)]]-Tabla1[[#This Row],[Fecha Inicio]]))</f>
        <v>0.29107981220657275</v>
      </c>
      <c r="Q949" t="s">
        <v>15</v>
      </c>
      <c r="R949" t="s">
        <v>175</v>
      </c>
      <c r="S949" t="s">
        <v>28</v>
      </c>
      <c r="T949" t="s">
        <v>19</v>
      </c>
      <c r="U949" t="s">
        <v>4744</v>
      </c>
    </row>
    <row r="950" spans="1:21" x14ac:dyDescent="0.25">
      <c r="A950">
        <v>1066</v>
      </c>
      <c r="B950" t="s">
        <v>4745</v>
      </c>
      <c r="C950" t="s">
        <v>4746</v>
      </c>
      <c r="D950" t="s">
        <v>4748</v>
      </c>
      <c r="E950" t="s">
        <v>17</v>
      </c>
      <c r="F950" t="s">
        <v>4747</v>
      </c>
      <c r="G950" s="1">
        <v>45373</v>
      </c>
      <c r="H950" s="1">
        <v>45383</v>
      </c>
      <c r="I950" s="1">
        <v>45626</v>
      </c>
      <c r="J950">
        <v>0</v>
      </c>
      <c r="K950" s="1">
        <f>Tabla1[[#This Row],[Fecha Terminacion
(Inicial)]]+Tabla1[[#This Row],[Prorrogas]]</f>
        <v>45626</v>
      </c>
      <c r="L950" s="2">
        <v>24000000</v>
      </c>
      <c r="M950" s="2">
        <v>30000000</v>
      </c>
      <c r="N950" s="2">
        <v>0</v>
      </c>
      <c r="O950" s="2">
        <f>Tabla1[[#This Row],[Adiciones]]+Tabla1[[#This Row],[Valor Secop]]</f>
        <v>24000000</v>
      </c>
      <c r="P950" s="7">
        <f ca="1">((TODAY()-Tabla1[[#This Row],[Fecha Inicio]])/(Tabla1[[#This Row],[Fecha Terminacion
(Final)]]-Tabla1[[#This Row],[Fecha Inicio]]))</f>
        <v>0.29629629629629628</v>
      </c>
      <c r="Q950" t="s">
        <v>26</v>
      </c>
      <c r="R950" t="s">
        <v>460</v>
      </c>
      <c r="S950" t="s">
        <v>18</v>
      </c>
      <c r="T950" t="s">
        <v>19</v>
      </c>
      <c r="U950" t="s">
        <v>4749</v>
      </c>
    </row>
    <row r="951" spans="1:21" x14ac:dyDescent="0.25">
      <c r="A951">
        <v>1067</v>
      </c>
      <c r="B951" t="s">
        <v>4750</v>
      </c>
      <c r="C951" t="s">
        <v>4751</v>
      </c>
      <c r="D951" t="s">
        <v>4753</v>
      </c>
      <c r="E951" t="s">
        <v>17</v>
      </c>
      <c r="F951" t="s">
        <v>4752</v>
      </c>
      <c r="G951" s="1">
        <v>45366</v>
      </c>
      <c r="H951" s="1">
        <v>45366</v>
      </c>
      <c r="I951" s="1">
        <v>45625</v>
      </c>
      <c r="J951">
        <v>0</v>
      </c>
      <c r="K951" s="1">
        <f>Tabla1[[#This Row],[Fecha Terminacion
(Inicial)]]+Tabla1[[#This Row],[Prorrogas]]</f>
        <v>45625</v>
      </c>
      <c r="L951" s="2">
        <v>76500000</v>
      </c>
      <c r="M951" s="2">
        <v>9000000</v>
      </c>
      <c r="N951" s="2">
        <v>0</v>
      </c>
      <c r="O951" s="2">
        <f>Tabla1[[#This Row],[Adiciones]]+Tabla1[[#This Row],[Valor Secop]]</f>
        <v>76500000</v>
      </c>
      <c r="P951" s="7">
        <f ca="1">((TODAY()-Tabla1[[#This Row],[Fecha Inicio]])/(Tabla1[[#This Row],[Fecha Terminacion
(Final)]]-Tabla1[[#This Row],[Fecha Inicio]]))</f>
        <v>0.34362934362934361</v>
      </c>
      <c r="Q951" t="s">
        <v>150</v>
      </c>
      <c r="R951" t="s">
        <v>151</v>
      </c>
      <c r="S951" t="s">
        <v>28</v>
      </c>
      <c r="T951" t="s">
        <v>19</v>
      </c>
      <c r="U951" t="s">
        <v>4754</v>
      </c>
    </row>
    <row r="952" spans="1:21" x14ac:dyDescent="0.25">
      <c r="A952">
        <v>1068</v>
      </c>
      <c r="B952" t="s">
        <v>4755</v>
      </c>
      <c r="C952" t="s">
        <v>4756</v>
      </c>
      <c r="D952" t="s">
        <v>4758</v>
      </c>
      <c r="E952" t="s">
        <v>17</v>
      </c>
      <c r="F952" t="s">
        <v>4757</v>
      </c>
      <c r="G952" s="1">
        <v>45369</v>
      </c>
      <c r="H952" s="1">
        <v>45370</v>
      </c>
      <c r="I952" s="1">
        <v>45654</v>
      </c>
      <c r="J952">
        <v>0</v>
      </c>
      <c r="K952" s="1">
        <f>Tabla1[[#This Row],[Fecha Terminacion
(Inicial)]]+Tabla1[[#This Row],[Prorrogas]]</f>
        <v>45654</v>
      </c>
      <c r="L952" s="2">
        <v>56466667</v>
      </c>
      <c r="M952" s="2">
        <v>6050000</v>
      </c>
      <c r="N952" s="2">
        <v>0</v>
      </c>
      <c r="O952" s="2">
        <f>Tabla1[[#This Row],[Adiciones]]+Tabla1[[#This Row],[Valor Secop]]</f>
        <v>56466667</v>
      </c>
      <c r="P952" s="7">
        <f ca="1">((TODAY()-Tabla1[[#This Row],[Fecha Inicio]])/(Tabla1[[#This Row],[Fecha Terminacion
(Final)]]-Tabla1[[#This Row],[Fecha Inicio]]))</f>
        <v>0.29929577464788731</v>
      </c>
      <c r="Q952" t="s">
        <v>150</v>
      </c>
      <c r="R952" t="s">
        <v>151</v>
      </c>
      <c r="S952" t="s">
        <v>18</v>
      </c>
      <c r="T952" t="s">
        <v>19</v>
      </c>
      <c r="U952" t="s">
        <v>4759</v>
      </c>
    </row>
    <row r="953" spans="1:21" x14ac:dyDescent="0.25">
      <c r="A953">
        <v>1069</v>
      </c>
      <c r="B953" t="s">
        <v>4760</v>
      </c>
      <c r="C953" t="s">
        <v>4761</v>
      </c>
      <c r="D953" t="s">
        <v>4763</v>
      </c>
      <c r="E953" t="s">
        <v>17</v>
      </c>
      <c r="F953" t="s">
        <v>4762</v>
      </c>
      <c r="G953" s="1">
        <v>45366</v>
      </c>
      <c r="H953" s="1">
        <v>45370</v>
      </c>
      <c r="I953" s="1">
        <v>45654</v>
      </c>
      <c r="J953">
        <v>0</v>
      </c>
      <c r="K953" s="1">
        <f>Tabla1[[#This Row],[Fecha Terminacion
(Inicial)]]+Tabla1[[#This Row],[Prorrogas]]</f>
        <v>45654</v>
      </c>
      <c r="L953" s="2">
        <v>134151948</v>
      </c>
      <c r="M953" s="2">
        <v>14373423</v>
      </c>
      <c r="N953" s="2">
        <v>0</v>
      </c>
      <c r="O953" s="2">
        <f>Tabla1[[#This Row],[Adiciones]]+Tabla1[[#This Row],[Valor Secop]]</f>
        <v>134151948</v>
      </c>
      <c r="P953" s="7">
        <f ca="1">((TODAY()-Tabla1[[#This Row],[Fecha Inicio]])/(Tabla1[[#This Row],[Fecha Terminacion
(Final)]]-Tabla1[[#This Row],[Fecha Inicio]]))</f>
        <v>0.29929577464788731</v>
      </c>
      <c r="Q953" t="s">
        <v>150</v>
      </c>
      <c r="R953" t="s">
        <v>151</v>
      </c>
      <c r="S953" t="s">
        <v>28</v>
      </c>
      <c r="T953" t="s">
        <v>19</v>
      </c>
      <c r="U953" t="s">
        <v>4764</v>
      </c>
    </row>
    <row r="954" spans="1:21" x14ac:dyDescent="0.25">
      <c r="A954">
        <v>1070</v>
      </c>
      <c r="B954" t="s">
        <v>4765</v>
      </c>
      <c r="C954" t="s">
        <v>4766</v>
      </c>
      <c r="D954" t="s">
        <v>4768</v>
      </c>
      <c r="E954" t="s">
        <v>17</v>
      </c>
      <c r="F954" t="s">
        <v>4767</v>
      </c>
      <c r="G954" s="1">
        <v>45369</v>
      </c>
      <c r="H954" s="1">
        <v>45370</v>
      </c>
      <c r="I954" s="1">
        <v>45614</v>
      </c>
      <c r="J954">
        <v>0</v>
      </c>
      <c r="K954" s="1">
        <f>Tabla1[[#This Row],[Fecha Terminacion
(Inicial)]]+Tabla1[[#This Row],[Prorrogas]]</f>
        <v>45614</v>
      </c>
      <c r="L954" s="2">
        <v>32000000</v>
      </c>
      <c r="M954" s="2">
        <v>4000000</v>
      </c>
      <c r="N954" s="2">
        <v>0</v>
      </c>
      <c r="O954" s="2">
        <f>Tabla1[[#This Row],[Adiciones]]+Tabla1[[#This Row],[Valor Secop]]</f>
        <v>32000000</v>
      </c>
      <c r="P954" s="7">
        <f ca="1">((TODAY()-Tabla1[[#This Row],[Fecha Inicio]])/(Tabla1[[#This Row],[Fecha Terminacion
(Final)]]-Tabla1[[#This Row],[Fecha Inicio]]))</f>
        <v>0.34836065573770492</v>
      </c>
      <c r="Q954" t="s">
        <v>555</v>
      </c>
      <c r="R954" t="s">
        <v>555</v>
      </c>
      <c r="S954" t="s">
        <v>18</v>
      </c>
      <c r="T954" t="s">
        <v>19</v>
      </c>
      <c r="U954" t="s">
        <v>4769</v>
      </c>
    </row>
    <row r="955" spans="1:21" x14ac:dyDescent="0.25">
      <c r="A955">
        <v>1071</v>
      </c>
      <c r="B955" t="s">
        <v>4770</v>
      </c>
      <c r="C955" t="s">
        <v>4771</v>
      </c>
      <c r="D955" t="s">
        <v>4773</v>
      </c>
      <c r="E955" t="s">
        <v>17</v>
      </c>
      <c r="F955" t="s">
        <v>4772</v>
      </c>
      <c r="G955" s="1">
        <v>45369</v>
      </c>
      <c r="H955" s="1">
        <v>45370</v>
      </c>
      <c r="I955" s="1">
        <v>45654</v>
      </c>
      <c r="J955">
        <v>0</v>
      </c>
      <c r="K955" s="1">
        <f>Tabla1[[#This Row],[Fecha Terminacion
(Inicial)]]+Tabla1[[#This Row],[Prorrogas]]</f>
        <v>45654</v>
      </c>
      <c r="L955" s="2">
        <v>104533334</v>
      </c>
      <c r="M955" s="2">
        <v>11200000</v>
      </c>
      <c r="N955" s="2">
        <v>0</v>
      </c>
      <c r="O955" s="2">
        <f>Tabla1[[#This Row],[Adiciones]]+Tabla1[[#This Row],[Valor Secop]]</f>
        <v>104533334</v>
      </c>
      <c r="P955" s="7">
        <f ca="1">((TODAY()-Tabla1[[#This Row],[Fecha Inicio]])/(Tabla1[[#This Row],[Fecha Terminacion
(Final)]]-Tabla1[[#This Row],[Fecha Inicio]]))</f>
        <v>0.29929577464788731</v>
      </c>
      <c r="Q955" t="s">
        <v>150</v>
      </c>
      <c r="R955" t="s">
        <v>151</v>
      </c>
      <c r="S955" t="s">
        <v>18</v>
      </c>
      <c r="T955" t="s">
        <v>19</v>
      </c>
      <c r="U955" t="s">
        <v>4774</v>
      </c>
    </row>
    <row r="956" spans="1:21" x14ac:dyDescent="0.25">
      <c r="A956">
        <v>1073</v>
      </c>
      <c r="B956" t="s">
        <v>4775</v>
      </c>
      <c r="C956" t="s">
        <v>4776</v>
      </c>
      <c r="D956" t="s">
        <v>4778</v>
      </c>
      <c r="E956" t="s">
        <v>17</v>
      </c>
      <c r="F956" t="s">
        <v>4777</v>
      </c>
      <c r="G956" s="1">
        <v>45372</v>
      </c>
      <c r="H956" s="1">
        <v>45373</v>
      </c>
      <c r="I956" s="1">
        <v>45617</v>
      </c>
      <c r="J956">
        <v>0</v>
      </c>
      <c r="K956" s="1">
        <f>Tabla1[[#This Row],[Fecha Terminacion
(Inicial)]]+Tabla1[[#This Row],[Prorrogas]]</f>
        <v>45617</v>
      </c>
      <c r="L956" s="2">
        <v>71532432</v>
      </c>
      <c r="M956" s="2">
        <v>8941554</v>
      </c>
      <c r="N956" s="2">
        <v>0</v>
      </c>
      <c r="O956" s="2">
        <f>Tabla1[[#This Row],[Adiciones]]+Tabla1[[#This Row],[Valor Secop]]</f>
        <v>71532432</v>
      </c>
      <c r="P956" s="7">
        <f ca="1">((TODAY()-Tabla1[[#This Row],[Fecha Inicio]])/(Tabla1[[#This Row],[Fecha Terminacion
(Final)]]-Tabla1[[#This Row],[Fecha Inicio]]))</f>
        <v>0.33606557377049179</v>
      </c>
      <c r="Q956" t="s">
        <v>26</v>
      </c>
      <c r="R956" t="s">
        <v>27</v>
      </c>
      <c r="S956" t="s">
        <v>18</v>
      </c>
      <c r="T956" t="s">
        <v>19</v>
      </c>
      <c r="U956" t="s">
        <v>4779</v>
      </c>
    </row>
    <row r="957" spans="1:21" x14ac:dyDescent="0.25">
      <c r="A957">
        <v>1074</v>
      </c>
      <c r="B957" t="s">
        <v>4780</v>
      </c>
      <c r="C957" t="s">
        <v>4781</v>
      </c>
      <c r="D957" t="s">
        <v>4783</v>
      </c>
      <c r="E957" t="s">
        <v>17</v>
      </c>
      <c r="F957" t="s">
        <v>4782</v>
      </c>
      <c r="G957" s="1">
        <v>45372</v>
      </c>
      <c r="H957" s="1">
        <v>45377</v>
      </c>
      <c r="I957" s="1">
        <v>45651</v>
      </c>
      <c r="J957">
        <v>0</v>
      </c>
      <c r="K957" s="1">
        <f>Tabla1[[#This Row],[Fecha Terminacion
(Inicial)]]+Tabla1[[#This Row],[Prorrogas]]</f>
        <v>45651</v>
      </c>
      <c r="L957" s="2">
        <v>72000000</v>
      </c>
      <c r="M957" s="2">
        <v>8000000</v>
      </c>
      <c r="N957" s="2">
        <v>0</v>
      </c>
      <c r="O957" s="2">
        <f>Tabla1[[#This Row],[Adiciones]]+Tabla1[[#This Row],[Valor Secop]]</f>
        <v>72000000</v>
      </c>
      <c r="P957" s="7">
        <f ca="1">((TODAY()-Tabla1[[#This Row],[Fecha Inicio]])/(Tabla1[[#This Row],[Fecha Terminacion
(Final)]]-Tabla1[[#This Row],[Fecha Inicio]]))</f>
        <v>0.28467153284671531</v>
      </c>
      <c r="Q957" t="s">
        <v>26</v>
      </c>
      <c r="R957" t="s">
        <v>477</v>
      </c>
      <c r="S957" t="s">
        <v>18</v>
      </c>
      <c r="T957" t="s">
        <v>19</v>
      </c>
      <c r="U957" t="s">
        <v>4784</v>
      </c>
    </row>
    <row r="958" spans="1:21" x14ac:dyDescent="0.25">
      <c r="A958">
        <v>1075</v>
      </c>
      <c r="B958" t="s">
        <v>4785</v>
      </c>
      <c r="C958" t="s">
        <v>4786</v>
      </c>
      <c r="D958" t="s">
        <v>4788</v>
      </c>
      <c r="E958" t="s">
        <v>139</v>
      </c>
      <c r="F958" t="s">
        <v>4787</v>
      </c>
      <c r="G958" s="1">
        <v>45372</v>
      </c>
      <c r="H958" s="1">
        <v>45373</v>
      </c>
      <c r="I958" s="1">
        <v>45617</v>
      </c>
      <c r="J958">
        <v>0</v>
      </c>
      <c r="K958" s="1">
        <f>Tabla1[[#This Row],[Fecha Terminacion
(Inicial)]]+Tabla1[[#This Row],[Prorrogas]]</f>
        <v>45617</v>
      </c>
      <c r="L958" s="2">
        <v>71532432</v>
      </c>
      <c r="M958" s="2">
        <v>8941554</v>
      </c>
      <c r="N958" s="2">
        <v>0</v>
      </c>
      <c r="O958" s="2">
        <f>Tabla1[[#This Row],[Adiciones]]+Tabla1[[#This Row],[Valor Secop]]</f>
        <v>71532432</v>
      </c>
      <c r="P958" s="7">
        <f ca="1">((TODAY()-Tabla1[[#This Row],[Fecha Inicio]])/(Tabla1[[#This Row],[Fecha Terminacion
(Final)]]-Tabla1[[#This Row],[Fecha Inicio]]))</f>
        <v>0.33606557377049179</v>
      </c>
      <c r="Q958" t="s">
        <v>26</v>
      </c>
      <c r="R958" t="s">
        <v>27</v>
      </c>
      <c r="S958" t="s">
        <v>28</v>
      </c>
      <c r="T958" t="s">
        <v>19</v>
      </c>
      <c r="U958" t="s">
        <v>4789</v>
      </c>
    </row>
    <row r="959" spans="1:21" x14ac:dyDescent="0.25">
      <c r="A959">
        <v>1076</v>
      </c>
      <c r="B959" t="s">
        <v>4790</v>
      </c>
      <c r="C959" t="s">
        <v>4791</v>
      </c>
      <c r="D959" t="s">
        <v>4793</v>
      </c>
      <c r="E959" t="s">
        <v>17</v>
      </c>
      <c r="F959" t="s">
        <v>4792</v>
      </c>
      <c r="G959" s="1">
        <v>45369</v>
      </c>
      <c r="H959" s="1">
        <v>45370</v>
      </c>
      <c r="I959" s="1">
        <v>45629</v>
      </c>
      <c r="J959">
        <v>0</v>
      </c>
      <c r="K959" s="1">
        <f>Tabla1[[#This Row],[Fecha Terminacion
(Inicial)]]+Tabla1[[#This Row],[Prorrogas]]</f>
        <v>45629</v>
      </c>
      <c r="L959" s="2">
        <v>41697600</v>
      </c>
      <c r="M959" s="2">
        <v>4905600</v>
      </c>
      <c r="N959" s="2">
        <v>0</v>
      </c>
      <c r="O959" s="2">
        <f>Tabla1[[#This Row],[Adiciones]]+Tabla1[[#This Row],[Valor Secop]]</f>
        <v>41697600</v>
      </c>
      <c r="P959" s="7">
        <f ca="1">((TODAY()-Tabla1[[#This Row],[Fecha Inicio]])/(Tabla1[[#This Row],[Fecha Terminacion
(Final)]]-Tabla1[[#This Row],[Fecha Inicio]]))</f>
        <v>0.3281853281853282</v>
      </c>
      <c r="Q959" t="s">
        <v>150</v>
      </c>
      <c r="R959" t="s">
        <v>151</v>
      </c>
      <c r="S959" t="s">
        <v>18</v>
      </c>
      <c r="T959" t="s">
        <v>19</v>
      </c>
      <c r="U959" t="s">
        <v>4794</v>
      </c>
    </row>
    <row r="960" spans="1:21" x14ac:dyDescent="0.25">
      <c r="A960">
        <v>1077</v>
      </c>
      <c r="B960" t="s">
        <v>4795</v>
      </c>
      <c r="C960" t="s">
        <v>4796</v>
      </c>
      <c r="D960" t="s">
        <v>4798</v>
      </c>
      <c r="E960" t="s">
        <v>17</v>
      </c>
      <c r="F960" t="s">
        <v>4797</v>
      </c>
      <c r="G960" s="1">
        <v>45370</v>
      </c>
      <c r="H960" s="1">
        <v>45371</v>
      </c>
      <c r="I960" s="1">
        <v>45630</v>
      </c>
      <c r="J960">
        <v>0</v>
      </c>
      <c r="K960" s="1">
        <f>Tabla1[[#This Row],[Fecha Terminacion
(Inicial)]]+Tabla1[[#This Row],[Prorrogas]]</f>
        <v>45630</v>
      </c>
      <c r="L960" s="2">
        <v>68000000</v>
      </c>
      <c r="M960" s="2">
        <v>8000000</v>
      </c>
      <c r="N960" s="2">
        <v>0</v>
      </c>
      <c r="O960" s="2">
        <f>Tabla1[[#This Row],[Adiciones]]+Tabla1[[#This Row],[Valor Secop]]</f>
        <v>68000000</v>
      </c>
      <c r="P960" s="7">
        <f ca="1">((TODAY()-Tabla1[[#This Row],[Fecha Inicio]])/(Tabla1[[#This Row],[Fecha Terminacion
(Final)]]-Tabla1[[#This Row],[Fecha Inicio]]))</f>
        <v>0.32432432432432434</v>
      </c>
      <c r="Q960" t="s">
        <v>150</v>
      </c>
      <c r="R960" t="s">
        <v>151</v>
      </c>
      <c r="S960" t="s">
        <v>28</v>
      </c>
      <c r="T960" t="s">
        <v>19</v>
      </c>
      <c r="U960" t="s">
        <v>4799</v>
      </c>
    </row>
    <row r="961" spans="1:21" x14ac:dyDescent="0.25">
      <c r="A961">
        <v>1078</v>
      </c>
      <c r="B961" t="s">
        <v>4800</v>
      </c>
      <c r="C961" t="s">
        <v>4801</v>
      </c>
      <c r="D961" t="s">
        <v>4803</v>
      </c>
      <c r="E961" t="s">
        <v>17</v>
      </c>
      <c r="F961" t="s">
        <v>4802</v>
      </c>
      <c r="G961" s="1">
        <v>45369</v>
      </c>
      <c r="H961" s="1">
        <v>45370</v>
      </c>
      <c r="I961" s="1">
        <v>45654</v>
      </c>
      <c r="J961">
        <v>0</v>
      </c>
      <c r="K961" s="1">
        <f>Tabla1[[#This Row],[Fecha Terminacion
(Inicial)]]+Tabla1[[#This Row],[Prorrogas]]</f>
        <v>45654</v>
      </c>
      <c r="L961" s="2">
        <v>104533334</v>
      </c>
      <c r="M961" s="2">
        <v>11200000</v>
      </c>
      <c r="N961" s="2">
        <v>0</v>
      </c>
      <c r="O961" s="2">
        <f>Tabla1[[#This Row],[Adiciones]]+Tabla1[[#This Row],[Valor Secop]]</f>
        <v>104533334</v>
      </c>
      <c r="P961" s="7">
        <f ca="1">((TODAY()-Tabla1[[#This Row],[Fecha Inicio]])/(Tabla1[[#This Row],[Fecha Terminacion
(Final)]]-Tabla1[[#This Row],[Fecha Inicio]]))</f>
        <v>0.29929577464788731</v>
      </c>
      <c r="Q961" t="s">
        <v>150</v>
      </c>
      <c r="R961" t="s">
        <v>151</v>
      </c>
      <c r="S961" t="s">
        <v>28</v>
      </c>
      <c r="T961" t="s">
        <v>19</v>
      </c>
      <c r="U961" t="s">
        <v>4804</v>
      </c>
    </row>
    <row r="962" spans="1:21" x14ac:dyDescent="0.25">
      <c r="A962">
        <v>1079</v>
      </c>
      <c r="B962" t="s">
        <v>4805</v>
      </c>
      <c r="C962" t="s">
        <v>4806</v>
      </c>
      <c r="D962" t="s">
        <v>4808</v>
      </c>
      <c r="E962" t="s">
        <v>17</v>
      </c>
      <c r="F962" t="s">
        <v>4807</v>
      </c>
      <c r="G962" s="1">
        <v>45370</v>
      </c>
      <c r="H962" s="1">
        <v>45371</v>
      </c>
      <c r="I962" s="1">
        <v>45431</v>
      </c>
      <c r="J962">
        <v>31</v>
      </c>
      <c r="K962" s="1">
        <f>Tabla1[[#This Row],[Fecha Terminacion
(Inicial)]]+Tabla1[[#This Row],[Prorrogas]]</f>
        <v>45462</v>
      </c>
      <c r="L962" s="2">
        <v>12200000</v>
      </c>
      <c r="M962" s="2">
        <v>6100000</v>
      </c>
      <c r="N962" s="2">
        <v>6100</v>
      </c>
      <c r="O962" s="2">
        <f>Tabla1[[#This Row],[Adiciones]]+Tabla1[[#This Row],[Valor Secop]]</f>
        <v>12206100</v>
      </c>
      <c r="P962" s="7">
        <f ca="1">((TODAY()-Tabla1[[#This Row],[Fecha Inicio]])/(Tabla1[[#This Row],[Fecha Terminacion
(Final)]]-Tabla1[[#This Row],[Fecha Inicio]]))</f>
        <v>0.92307692307692313</v>
      </c>
      <c r="Q962" t="s">
        <v>150</v>
      </c>
      <c r="R962" t="s">
        <v>151</v>
      </c>
      <c r="S962" t="s">
        <v>28</v>
      </c>
      <c r="T962" t="s">
        <v>19</v>
      </c>
      <c r="U962" t="s">
        <v>4809</v>
      </c>
    </row>
    <row r="963" spans="1:21" x14ac:dyDescent="0.25">
      <c r="A963">
        <v>1080</v>
      </c>
      <c r="B963" t="s">
        <v>4810</v>
      </c>
      <c r="C963" t="s">
        <v>4811</v>
      </c>
      <c r="D963" t="s">
        <v>4813</v>
      </c>
      <c r="E963" t="s">
        <v>17</v>
      </c>
      <c r="F963" t="s">
        <v>4812</v>
      </c>
      <c r="G963" s="1">
        <v>45369</v>
      </c>
      <c r="H963" s="1">
        <v>45370</v>
      </c>
      <c r="I963" s="1">
        <v>45629</v>
      </c>
      <c r="J963">
        <v>0</v>
      </c>
      <c r="K963" s="1">
        <f>Tabla1[[#This Row],[Fecha Terminacion
(Inicial)]]+Tabla1[[#This Row],[Prorrogas]]</f>
        <v>45629</v>
      </c>
      <c r="L963" s="2">
        <v>61880000</v>
      </c>
      <c r="M963" s="2">
        <v>7280000</v>
      </c>
      <c r="N963" s="2">
        <v>0</v>
      </c>
      <c r="O963" s="2">
        <f>Tabla1[[#This Row],[Adiciones]]+Tabla1[[#This Row],[Valor Secop]]</f>
        <v>61880000</v>
      </c>
      <c r="P963" s="7">
        <f ca="1">((TODAY()-Tabla1[[#This Row],[Fecha Inicio]])/(Tabla1[[#This Row],[Fecha Terminacion
(Final)]]-Tabla1[[#This Row],[Fecha Inicio]]))</f>
        <v>0.3281853281853282</v>
      </c>
      <c r="Q963" t="s">
        <v>150</v>
      </c>
      <c r="R963" t="s">
        <v>151</v>
      </c>
      <c r="S963" t="s">
        <v>18</v>
      </c>
      <c r="T963" t="s">
        <v>19</v>
      </c>
      <c r="U963" t="s">
        <v>4814</v>
      </c>
    </row>
    <row r="964" spans="1:21" x14ac:dyDescent="0.25">
      <c r="A964">
        <v>1082</v>
      </c>
      <c r="B964" t="s">
        <v>4815</v>
      </c>
      <c r="C964" t="s">
        <v>4816</v>
      </c>
      <c r="D964" t="s">
        <v>4818</v>
      </c>
      <c r="E964" t="s">
        <v>17</v>
      </c>
      <c r="F964" t="s">
        <v>4817</v>
      </c>
      <c r="G964" s="1">
        <v>45370</v>
      </c>
      <c r="H964" s="1">
        <v>45371</v>
      </c>
      <c r="I964" s="1">
        <v>45584</v>
      </c>
      <c r="J964">
        <v>0</v>
      </c>
      <c r="K964" s="1">
        <f>Tabla1[[#This Row],[Fecha Terminacion
(Inicial)]]+Tabla1[[#This Row],[Prorrogas]]</f>
        <v>45584</v>
      </c>
      <c r="L964" s="2">
        <v>26600000</v>
      </c>
      <c r="M964" s="2">
        <v>3800000</v>
      </c>
      <c r="N964" s="2">
        <v>0</v>
      </c>
      <c r="O964" s="2">
        <f>Tabla1[[#This Row],[Adiciones]]+Tabla1[[#This Row],[Valor Secop]]</f>
        <v>26600000</v>
      </c>
      <c r="P964" s="7">
        <f ca="1">((TODAY()-Tabla1[[#This Row],[Fecha Inicio]])/(Tabla1[[#This Row],[Fecha Terminacion
(Final)]]-Tabla1[[#This Row],[Fecha Inicio]]))</f>
        <v>0.39436619718309857</v>
      </c>
      <c r="Q964" t="s">
        <v>15</v>
      </c>
      <c r="R964" t="s">
        <v>175</v>
      </c>
      <c r="S964" t="s">
        <v>28</v>
      </c>
      <c r="T964" t="s">
        <v>19</v>
      </c>
      <c r="U964" t="s">
        <v>4819</v>
      </c>
    </row>
    <row r="965" spans="1:21" x14ac:dyDescent="0.25">
      <c r="A965">
        <v>1083</v>
      </c>
      <c r="B965" t="s">
        <v>4820</v>
      </c>
      <c r="C965" t="s">
        <v>4821</v>
      </c>
      <c r="D965" t="s">
        <v>4823</v>
      </c>
      <c r="E965" t="s">
        <v>17</v>
      </c>
      <c r="F965" t="s">
        <v>4822</v>
      </c>
      <c r="G965" s="1">
        <v>45371</v>
      </c>
      <c r="H965" s="1">
        <v>45372</v>
      </c>
      <c r="I965" s="1">
        <v>45616</v>
      </c>
      <c r="J965">
        <v>0</v>
      </c>
      <c r="K965" s="1">
        <f>Tabla1[[#This Row],[Fecha Terminacion
(Inicial)]]+Tabla1[[#This Row],[Prorrogas]]</f>
        <v>45616</v>
      </c>
      <c r="L965" s="2">
        <v>40864000</v>
      </c>
      <c r="M965" s="2">
        <v>5108000</v>
      </c>
      <c r="N965" s="2">
        <v>0</v>
      </c>
      <c r="O965" s="2">
        <f>Tabla1[[#This Row],[Adiciones]]+Tabla1[[#This Row],[Valor Secop]]</f>
        <v>40864000</v>
      </c>
      <c r="P965" s="7">
        <f ca="1">((TODAY()-Tabla1[[#This Row],[Fecha Inicio]])/(Tabla1[[#This Row],[Fecha Terminacion
(Final)]]-Tabla1[[#This Row],[Fecha Inicio]]))</f>
        <v>0.3401639344262295</v>
      </c>
      <c r="Q965" t="s">
        <v>555</v>
      </c>
      <c r="R965" t="s">
        <v>555</v>
      </c>
      <c r="S965" t="s">
        <v>18</v>
      </c>
      <c r="T965" t="s">
        <v>19</v>
      </c>
      <c r="U965" t="s">
        <v>4824</v>
      </c>
    </row>
    <row r="966" spans="1:21" x14ac:dyDescent="0.25">
      <c r="A966">
        <v>1084</v>
      </c>
      <c r="B966" t="s">
        <v>4825</v>
      </c>
      <c r="C966" t="s">
        <v>4826</v>
      </c>
      <c r="D966" t="s">
        <v>4828</v>
      </c>
      <c r="E966" t="s">
        <v>17</v>
      </c>
      <c r="F966" t="s">
        <v>4827</v>
      </c>
      <c r="G966" s="1">
        <v>45371</v>
      </c>
      <c r="H966" s="1">
        <v>45372</v>
      </c>
      <c r="I966" s="1">
        <v>45616</v>
      </c>
      <c r="J966">
        <v>0</v>
      </c>
      <c r="K966" s="1">
        <f>Tabla1[[#This Row],[Fecha Terminacion
(Inicial)]]+Tabla1[[#This Row],[Prorrogas]]</f>
        <v>45616</v>
      </c>
      <c r="L966" s="2">
        <v>36000000</v>
      </c>
      <c r="M966" s="2">
        <v>4500000</v>
      </c>
      <c r="N966" s="2">
        <v>0</v>
      </c>
      <c r="O966" s="2">
        <f>Tabla1[[#This Row],[Adiciones]]+Tabla1[[#This Row],[Valor Secop]]</f>
        <v>36000000</v>
      </c>
      <c r="P966" s="7">
        <f ca="1">((TODAY()-Tabla1[[#This Row],[Fecha Inicio]])/(Tabla1[[#This Row],[Fecha Terminacion
(Final)]]-Tabla1[[#This Row],[Fecha Inicio]]))</f>
        <v>0.3401639344262295</v>
      </c>
      <c r="Q966" t="s">
        <v>555</v>
      </c>
      <c r="R966" t="s">
        <v>555</v>
      </c>
      <c r="S966" t="s">
        <v>28</v>
      </c>
      <c r="T966" t="s">
        <v>19</v>
      </c>
      <c r="U966" t="s">
        <v>4829</v>
      </c>
    </row>
    <row r="967" spans="1:21" x14ac:dyDescent="0.25">
      <c r="A967">
        <v>1086</v>
      </c>
      <c r="B967" t="s">
        <v>4830</v>
      </c>
      <c r="C967" t="s">
        <v>4831</v>
      </c>
      <c r="D967" t="s">
        <v>4833</v>
      </c>
      <c r="E967" t="s">
        <v>17</v>
      </c>
      <c r="F967" t="s">
        <v>4832</v>
      </c>
      <c r="G967" s="1">
        <v>45384</v>
      </c>
      <c r="H967" s="1">
        <v>45385</v>
      </c>
      <c r="I967" s="1">
        <v>45506</v>
      </c>
      <c r="J967">
        <v>0</v>
      </c>
      <c r="K967" s="1">
        <f>Tabla1[[#This Row],[Fecha Terminacion
(Inicial)]]+Tabla1[[#This Row],[Prorrogas]]</f>
        <v>45506</v>
      </c>
      <c r="L967" s="2">
        <v>18000000</v>
      </c>
      <c r="M967" s="2">
        <v>4500000</v>
      </c>
      <c r="N967" s="2">
        <v>0</v>
      </c>
      <c r="O967" s="2">
        <f>Tabla1[[#This Row],[Adiciones]]+Tabla1[[#This Row],[Valor Secop]]</f>
        <v>18000000</v>
      </c>
      <c r="P967" s="7">
        <f ca="1">((TODAY()-Tabla1[[#This Row],[Fecha Inicio]])/(Tabla1[[#This Row],[Fecha Terminacion
(Final)]]-Tabla1[[#This Row],[Fecha Inicio]]))</f>
        <v>0.57851239669421484</v>
      </c>
      <c r="Q967" t="s">
        <v>258</v>
      </c>
      <c r="R967" t="s">
        <v>258</v>
      </c>
      <c r="S967" t="s">
        <v>28</v>
      </c>
      <c r="T967" t="s">
        <v>19</v>
      </c>
      <c r="U967" t="s">
        <v>4834</v>
      </c>
    </row>
    <row r="968" spans="1:21" x14ac:dyDescent="0.25">
      <c r="A968">
        <v>1087</v>
      </c>
      <c r="B968" t="s">
        <v>4835</v>
      </c>
      <c r="C968" t="s">
        <v>4836</v>
      </c>
      <c r="D968" t="s">
        <v>4838</v>
      </c>
      <c r="E968" t="s">
        <v>17</v>
      </c>
      <c r="F968" t="s">
        <v>4837</v>
      </c>
      <c r="G968" s="1">
        <v>45372</v>
      </c>
      <c r="H968" s="1">
        <v>45377</v>
      </c>
      <c r="I968" s="1">
        <v>45621</v>
      </c>
      <c r="J968">
        <v>0</v>
      </c>
      <c r="K968" s="1">
        <f>Tabla1[[#This Row],[Fecha Terminacion
(Inicial)]]+Tabla1[[#This Row],[Prorrogas]]</f>
        <v>45621</v>
      </c>
      <c r="L968" s="2">
        <v>24000000</v>
      </c>
      <c r="M968" s="2">
        <v>3000000</v>
      </c>
      <c r="N968" s="2">
        <v>0</v>
      </c>
      <c r="O968" s="2">
        <f>Tabla1[[#This Row],[Adiciones]]+Tabla1[[#This Row],[Valor Secop]]</f>
        <v>24000000</v>
      </c>
      <c r="P968" s="7">
        <f ca="1">((TODAY()-Tabla1[[#This Row],[Fecha Inicio]])/(Tabla1[[#This Row],[Fecha Terminacion
(Final)]]-Tabla1[[#This Row],[Fecha Inicio]]))</f>
        <v>0.31967213114754101</v>
      </c>
      <c r="Q968" t="s">
        <v>26</v>
      </c>
      <c r="R968" t="s">
        <v>460</v>
      </c>
      <c r="S968" t="s">
        <v>18</v>
      </c>
      <c r="T968" t="s">
        <v>19</v>
      </c>
      <c r="U968" t="s">
        <v>4839</v>
      </c>
    </row>
    <row r="969" spans="1:21" x14ac:dyDescent="0.25">
      <c r="A969">
        <v>1088</v>
      </c>
      <c r="B969" t="s">
        <v>4840</v>
      </c>
      <c r="C969" t="s">
        <v>4841</v>
      </c>
      <c r="D969" t="s">
        <v>4843</v>
      </c>
      <c r="E969" t="s">
        <v>17</v>
      </c>
      <c r="F969" t="s">
        <v>4842</v>
      </c>
      <c r="G969" s="1">
        <v>45371</v>
      </c>
      <c r="H969" s="1">
        <v>45373</v>
      </c>
      <c r="I969" s="1">
        <v>45617</v>
      </c>
      <c r="J969">
        <v>0</v>
      </c>
      <c r="K969" s="1">
        <f>Tabla1[[#This Row],[Fecha Terminacion
(Inicial)]]+Tabla1[[#This Row],[Prorrogas]]</f>
        <v>45617</v>
      </c>
      <c r="L969" s="2">
        <v>87200000</v>
      </c>
      <c r="M969" s="2">
        <v>10900000</v>
      </c>
      <c r="N969" s="2">
        <v>0</v>
      </c>
      <c r="O969" s="2">
        <f>Tabla1[[#This Row],[Adiciones]]+Tabla1[[#This Row],[Valor Secop]]</f>
        <v>87200000</v>
      </c>
      <c r="P969" s="7">
        <f ca="1">((TODAY()-Tabla1[[#This Row],[Fecha Inicio]])/(Tabla1[[#This Row],[Fecha Terminacion
(Final)]]-Tabla1[[#This Row],[Fecha Inicio]]))</f>
        <v>0.33606557377049179</v>
      </c>
      <c r="Q969" t="s">
        <v>26</v>
      </c>
      <c r="R969" t="s">
        <v>460</v>
      </c>
      <c r="S969" t="s">
        <v>28</v>
      </c>
      <c r="T969" t="s">
        <v>19</v>
      </c>
      <c r="U969" t="s">
        <v>4844</v>
      </c>
    </row>
    <row r="970" spans="1:21" x14ac:dyDescent="0.25">
      <c r="A970">
        <v>1089</v>
      </c>
      <c r="B970" t="s">
        <v>4845</v>
      </c>
      <c r="C970" t="s">
        <v>4846</v>
      </c>
      <c r="D970" t="s">
        <v>4848</v>
      </c>
      <c r="E970" t="s">
        <v>139</v>
      </c>
      <c r="F970" t="s">
        <v>4847</v>
      </c>
      <c r="G970" s="1">
        <v>45390</v>
      </c>
      <c r="H970" s="1">
        <v>45392</v>
      </c>
      <c r="I970" s="1">
        <v>45635</v>
      </c>
      <c r="J970">
        <v>0</v>
      </c>
      <c r="K970" s="1">
        <f>Tabla1[[#This Row],[Fecha Terminacion
(Inicial)]]+Tabla1[[#This Row],[Prorrogas]]</f>
        <v>45635</v>
      </c>
      <c r="L970" s="2">
        <v>44000000</v>
      </c>
      <c r="M970" s="2">
        <v>5500000</v>
      </c>
      <c r="N970" s="2">
        <v>0</v>
      </c>
      <c r="O970" s="2">
        <f>Tabla1[[#This Row],[Adiciones]]+Tabla1[[#This Row],[Valor Secop]]</f>
        <v>44000000</v>
      </c>
      <c r="P970" s="7">
        <f ca="1">((TODAY()-Tabla1[[#This Row],[Fecha Inicio]])/(Tabla1[[#This Row],[Fecha Terminacion
(Final)]]-Tabla1[[#This Row],[Fecha Inicio]]))</f>
        <v>0.25925925925925924</v>
      </c>
      <c r="Q970" t="s">
        <v>26</v>
      </c>
      <c r="R970" t="s">
        <v>460</v>
      </c>
      <c r="S970" t="s">
        <v>28</v>
      </c>
      <c r="T970" t="s">
        <v>19</v>
      </c>
      <c r="U970" t="s">
        <v>4849</v>
      </c>
    </row>
    <row r="971" spans="1:21" x14ac:dyDescent="0.25">
      <c r="A971">
        <v>1090</v>
      </c>
      <c r="B971" t="s">
        <v>4850</v>
      </c>
      <c r="C971" t="s">
        <v>4851</v>
      </c>
      <c r="D971" t="s">
        <v>4853</v>
      </c>
      <c r="E971" t="s">
        <v>17</v>
      </c>
      <c r="F971" t="s">
        <v>4852</v>
      </c>
      <c r="G971" s="1">
        <v>45372</v>
      </c>
      <c r="H971" s="1">
        <v>45377</v>
      </c>
      <c r="I971" s="1">
        <v>45621</v>
      </c>
      <c r="J971">
        <v>0</v>
      </c>
      <c r="K971" s="1">
        <f>Tabla1[[#This Row],[Fecha Terminacion
(Inicial)]]+Tabla1[[#This Row],[Prorrogas]]</f>
        <v>45621</v>
      </c>
      <c r="L971" s="2">
        <v>87200000</v>
      </c>
      <c r="M971" s="2">
        <v>10900000</v>
      </c>
      <c r="N971" s="2">
        <v>0</v>
      </c>
      <c r="O971" s="2">
        <f>Tabla1[[#This Row],[Adiciones]]+Tabla1[[#This Row],[Valor Secop]]</f>
        <v>87200000</v>
      </c>
      <c r="P971" s="7">
        <f ca="1">((TODAY()-Tabla1[[#This Row],[Fecha Inicio]])/(Tabla1[[#This Row],[Fecha Terminacion
(Final)]]-Tabla1[[#This Row],[Fecha Inicio]]))</f>
        <v>0.31967213114754101</v>
      </c>
      <c r="Q971" t="s">
        <v>26</v>
      </c>
      <c r="R971" t="s">
        <v>460</v>
      </c>
      <c r="S971" t="s">
        <v>28</v>
      </c>
      <c r="T971" t="s">
        <v>19</v>
      </c>
      <c r="U971" t="s">
        <v>4854</v>
      </c>
    </row>
    <row r="972" spans="1:21" x14ac:dyDescent="0.25">
      <c r="A972">
        <v>1091</v>
      </c>
      <c r="B972" t="s">
        <v>4855</v>
      </c>
      <c r="C972" t="s">
        <v>4856</v>
      </c>
      <c r="D972" t="s">
        <v>4858</v>
      </c>
      <c r="E972" t="s">
        <v>17</v>
      </c>
      <c r="F972" t="s">
        <v>4857</v>
      </c>
      <c r="G972" s="1">
        <v>45385</v>
      </c>
      <c r="H972" s="1">
        <v>45386</v>
      </c>
      <c r="I972" s="1">
        <v>45657</v>
      </c>
      <c r="J972">
        <v>0</v>
      </c>
      <c r="K972" s="1">
        <f>Tabla1[[#This Row],[Fecha Terminacion
(Inicial)]]+Tabla1[[#This Row],[Prorrogas]]</f>
        <v>45657</v>
      </c>
      <c r="L972" s="2">
        <v>99000000</v>
      </c>
      <c r="M972" s="2">
        <v>11000000</v>
      </c>
      <c r="N972" s="2">
        <v>0</v>
      </c>
      <c r="O972" s="2">
        <f>Tabla1[[#This Row],[Adiciones]]+Tabla1[[#This Row],[Valor Secop]]</f>
        <v>99000000</v>
      </c>
      <c r="P972" s="7">
        <f ca="1">((TODAY()-Tabla1[[#This Row],[Fecha Inicio]])/(Tabla1[[#This Row],[Fecha Terminacion
(Final)]]-Tabla1[[#This Row],[Fecha Inicio]]))</f>
        <v>0.25461254612546125</v>
      </c>
      <c r="Q972" t="s">
        <v>851</v>
      </c>
      <c r="R972" t="s">
        <v>851</v>
      </c>
      <c r="S972" t="s">
        <v>28</v>
      </c>
      <c r="T972" t="s">
        <v>19</v>
      </c>
      <c r="U972" t="s">
        <v>4859</v>
      </c>
    </row>
    <row r="973" spans="1:21" x14ac:dyDescent="0.25">
      <c r="A973">
        <v>1092</v>
      </c>
      <c r="B973" t="s">
        <v>4860</v>
      </c>
      <c r="C973" t="s">
        <v>4861</v>
      </c>
      <c r="D973" t="s">
        <v>4863</v>
      </c>
      <c r="E973" t="s">
        <v>139</v>
      </c>
      <c r="F973" t="s">
        <v>4862</v>
      </c>
      <c r="G973" s="1">
        <v>45373</v>
      </c>
      <c r="H973" s="1">
        <v>45377</v>
      </c>
      <c r="I973" s="1">
        <v>45651</v>
      </c>
      <c r="J973">
        <v>0</v>
      </c>
      <c r="K973" s="1">
        <f>Tabla1[[#This Row],[Fecha Terminacion
(Inicial)]]+Tabla1[[#This Row],[Prorrogas]]</f>
        <v>45651</v>
      </c>
      <c r="L973" s="2">
        <v>114984000</v>
      </c>
      <c r="M973" s="2">
        <v>12776000</v>
      </c>
      <c r="N973" s="2">
        <v>0</v>
      </c>
      <c r="O973" s="2">
        <f>Tabla1[[#This Row],[Adiciones]]+Tabla1[[#This Row],[Valor Secop]]</f>
        <v>114984000</v>
      </c>
      <c r="P973" s="7">
        <f ca="1">((TODAY()-Tabla1[[#This Row],[Fecha Inicio]])/(Tabla1[[#This Row],[Fecha Terminacion
(Final)]]-Tabla1[[#This Row],[Fecha Inicio]]))</f>
        <v>0.28467153284671531</v>
      </c>
      <c r="Q973" t="s">
        <v>851</v>
      </c>
      <c r="R973" t="s">
        <v>851</v>
      </c>
      <c r="S973" t="s">
        <v>18</v>
      </c>
      <c r="T973" t="s">
        <v>19</v>
      </c>
      <c r="U973" t="s">
        <v>4864</v>
      </c>
    </row>
    <row r="974" spans="1:21" x14ac:dyDescent="0.25">
      <c r="A974">
        <v>1093</v>
      </c>
      <c r="B974" t="s">
        <v>4865</v>
      </c>
      <c r="C974" t="s">
        <v>4866</v>
      </c>
      <c r="D974" t="s">
        <v>4868</v>
      </c>
      <c r="E974" t="s">
        <v>17</v>
      </c>
      <c r="F974" t="s">
        <v>4867</v>
      </c>
      <c r="G974" s="1">
        <v>45370</v>
      </c>
      <c r="H974" s="1">
        <v>45371</v>
      </c>
      <c r="I974" s="1">
        <v>45630</v>
      </c>
      <c r="J974">
        <v>0</v>
      </c>
      <c r="K974" s="1">
        <f>Tabla1[[#This Row],[Fecha Terminacion
(Inicial)]]+Tabla1[[#This Row],[Prorrogas]]</f>
        <v>45630</v>
      </c>
      <c r="L974" s="2">
        <v>76160000</v>
      </c>
      <c r="M974" s="2">
        <v>8960000</v>
      </c>
      <c r="N974" s="2">
        <v>0</v>
      </c>
      <c r="O974" s="2">
        <f>Tabla1[[#This Row],[Adiciones]]+Tabla1[[#This Row],[Valor Secop]]</f>
        <v>76160000</v>
      </c>
      <c r="P974" s="7">
        <f ca="1">((TODAY()-Tabla1[[#This Row],[Fecha Inicio]])/(Tabla1[[#This Row],[Fecha Terminacion
(Final)]]-Tabla1[[#This Row],[Fecha Inicio]]))</f>
        <v>0.32432432432432434</v>
      </c>
      <c r="Q974" t="s">
        <v>150</v>
      </c>
      <c r="R974" t="s">
        <v>4432</v>
      </c>
      <c r="S974" t="s">
        <v>28</v>
      </c>
      <c r="T974" t="s">
        <v>19</v>
      </c>
      <c r="U974" t="s">
        <v>4869</v>
      </c>
    </row>
    <row r="975" spans="1:21" x14ac:dyDescent="0.25">
      <c r="A975">
        <v>1094</v>
      </c>
      <c r="B975" t="s">
        <v>4870</v>
      </c>
      <c r="C975" t="s">
        <v>4871</v>
      </c>
      <c r="D975" t="s">
        <v>4873</v>
      </c>
      <c r="E975" t="s">
        <v>17</v>
      </c>
      <c r="F975" t="s">
        <v>4872</v>
      </c>
      <c r="G975" s="1">
        <v>45371</v>
      </c>
      <c r="H975" s="1">
        <v>45372</v>
      </c>
      <c r="I975" s="1">
        <v>45631</v>
      </c>
      <c r="J975">
        <v>0</v>
      </c>
      <c r="K975" s="1">
        <f>Tabla1[[#This Row],[Fecha Terminacion
(Inicial)]]+Tabla1[[#This Row],[Prorrogas]]</f>
        <v>45631</v>
      </c>
      <c r="L975" s="2">
        <v>46750000</v>
      </c>
      <c r="M975" s="2">
        <v>5500000</v>
      </c>
      <c r="N975" s="2">
        <v>0</v>
      </c>
      <c r="O975" s="2">
        <f>Tabla1[[#This Row],[Adiciones]]+Tabla1[[#This Row],[Valor Secop]]</f>
        <v>46750000</v>
      </c>
      <c r="P975" s="7">
        <f ca="1">((TODAY()-Tabla1[[#This Row],[Fecha Inicio]])/(Tabla1[[#This Row],[Fecha Terminacion
(Final)]]-Tabla1[[#This Row],[Fecha Inicio]]))</f>
        <v>0.32046332046332049</v>
      </c>
      <c r="Q975" t="s">
        <v>150</v>
      </c>
      <c r="R975" t="s">
        <v>4000</v>
      </c>
      <c r="S975" t="s">
        <v>18</v>
      </c>
      <c r="T975" t="s">
        <v>19</v>
      </c>
      <c r="U975" t="s">
        <v>4874</v>
      </c>
    </row>
    <row r="976" spans="1:21" x14ac:dyDescent="0.25">
      <c r="A976">
        <v>1095</v>
      </c>
      <c r="B976" t="s">
        <v>4875</v>
      </c>
      <c r="C976" t="s">
        <v>4876</v>
      </c>
      <c r="D976" t="s">
        <v>4878</v>
      </c>
      <c r="E976" t="s">
        <v>17</v>
      </c>
      <c r="F976" t="s">
        <v>4877</v>
      </c>
      <c r="G976" s="1">
        <v>45371</v>
      </c>
      <c r="H976" s="1">
        <v>45372</v>
      </c>
      <c r="I976" s="1">
        <v>45631</v>
      </c>
      <c r="J976">
        <v>0</v>
      </c>
      <c r="K976" s="1">
        <f>Tabla1[[#This Row],[Fecha Terminacion
(Inicial)]]+Tabla1[[#This Row],[Prorrogas]]</f>
        <v>45631</v>
      </c>
      <c r="L976" s="2">
        <v>76160000</v>
      </c>
      <c r="M976" s="2">
        <v>8960000</v>
      </c>
      <c r="N976" s="2">
        <v>0</v>
      </c>
      <c r="O976" s="2">
        <f>Tabla1[[#This Row],[Adiciones]]+Tabla1[[#This Row],[Valor Secop]]</f>
        <v>76160000</v>
      </c>
      <c r="P976" s="7">
        <f ca="1">((TODAY()-Tabla1[[#This Row],[Fecha Inicio]])/(Tabla1[[#This Row],[Fecha Terminacion
(Final)]]-Tabla1[[#This Row],[Fecha Inicio]]))</f>
        <v>0.32046332046332049</v>
      </c>
      <c r="Q976" t="s">
        <v>150</v>
      </c>
      <c r="R976" t="s">
        <v>4432</v>
      </c>
      <c r="S976" t="s">
        <v>18</v>
      </c>
      <c r="T976" t="s">
        <v>19</v>
      </c>
      <c r="U976" t="s">
        <v>4879</v>
      </c>
    </row>
    <row r="977" spans="1:21" x14ac:dyDescent="0.25">
      <c r="A977">
        <v>1096</v>
      </c>
      <c r="B977" t="s">
        <v>4880</v>
      </c>
      <c r="C977" t="s">
        <v>4881</v>
      </c>
      <c r="D977" t="s">
        <v>4883</v>
      </c>
      <c r="E977" t="s">
        <v>17</v>
      </c>
      <c r="F977" t="s">
        <v>4882</v>
      </c>
      <c r="G977" s="1">
        <v>45377</v>
      </c>
      <c r="H977" s="1">
        <v>45383</v>
      </c>
      <c r="I977" s="1">
        <v>45596</v>
      </c>
      <c r="J977">
        <v>0</v>
      </c>
      <c r="K977" s="1">
        <f>Tabla1[[#This Row],[Fecha Terminacion
(Inicial)]]+Tabla1[[#This Row],[Prorrogas]]</f>
        <v>45596</v>
      </c>
      <c r="L977" s="2">
        <v>89362000</v>
      </c>
      <c r="M977" s="2">
        <v>12776000</v>
      </c>
      <c r="N977" s="2">
        <v>0</v>
      </c>
      <c r="O977" s="2">
        <f>Tabla1[[#This Row],[Adiciones]]+Tabla1[[#This Row],[Valor Secop]]</f>
        <v>89362000</v>
      </c>
      <c r="P977" s="7">
        <f ca="1">((TODAY()-Tabla1[[#This Row],[Fecha Inicio]])/(Tabla1[[#This Row],[Fecha Terminacion
(Final)]]-Tabla1[[#This Row],[Fecha Inicio]]))</f>
        <v>0.3380281690140845</v>
      </c>
      <c r="Q977" t="s">
        <v>851</v>
      </c>
      <c r="R977" t="s">
        <v>851</v>
      </c>
      <c r="S977" t="s">
        <v>18</v>
      </c>
      <c r="T977" t="s">
        <v>19</v>
      </c>
      <c r="U977" t="s">
        <v>4884</v>
      </c>
    </row>
    <row r="978" spans="1:21" x14ac:dyDescent="0.25">
      <c r="A978">
        <v>1097</v>
      </c>
      <c r="B978" t="s">
        <v>4885</v>
      </c>
      <c r="C978" t="s">
        <v>4886</v>
      </c>
      <c r="D978" t="s">
        <v>4888</v>
      </c>
      <c r="E978" t="s">
        <v>17</v>
      </c>
      <c r="F978" t="s">
        <v>4887</v>
      </c>
      <c r="G978" s="1">
        <v>45370</v>
      </c>
      <c r="H978" s="1">
        <v>45371</v>
      </c>
      <c r="I978" s="1">
        <v>45630</v>
      </c>
      <c r="J978">
        <v>0</v>
      </c>
      <c r="K978" s="1">
        <f>Tabla1[[#This Row],[Fecha Terminacion
(Inicial)]]+Tabla1[[#This Row],[Prorrogas]]</f>
        <v>45630</v>
      </c>
      <c r="L978" s="2">
        <v>38104650</v>
      </c>
      <c r="M978" s="2">
        <v>4482900</v>
      </c>
      <c r="N978" s="2">
        <v>0</v>
      </c>
      <c r="O978" s="2">
        <f>Tabla1[[#This Row],[Adiciones]]+Tabla1[[#This Row],[Valor Secop]]</f>
        <v>38104650</v>
      </c>
      <c r="P978" s="7">
        <f ca="1">((TODAY()-Tabla1[[#This Row],[Fecha Inicio]])/(Tabla1[[#This Row],[Fecha Terminacion
(Final)]]-Tabla1[[#This Row],[Fecha Inicio]]))</f>
        <v>0.32432432432432434</v>
      </c>
      <c r="Q978" t="s">
        <v>150</v>
      </c>
      <c r="R978" t="s">
        <v>151</v>
      </c>
      <c r="S978" t="s">
        <v>18</v>
      </c>
      <c r="T978" t="s">
        <v>19</v>
      </c>
      <c r="U978" t="s">
        <v>4889</v>
      </c>
    </row>
    <row r="979" spans="1:21" x14ac:dyDescent="0.25">
      <c r="A979">
        <v>1098</v>
      </c>
      <c r="B979" t="s">
        <v>4890</v>
      </c>
      <c r="C979" t="s">
        <v>4891</v>
      </c>
      <c r="D979" t="s">
        <v>4893</v>
      </c>
      <c r="E979" t="s">
        <v>17</v>
      </c>
      <c r="F979" t="s">
        <v>4892</v>
      </c>
      <c r="G979" s="1">
        <v>45371</v>
      </c>
      <c r="H979" s="1">
        <v>45372</v>
      </c>
      <c r="I979" s="1">
        <v>45631</v>
      </c>
      <c r="J979">
        <v>0</v>
      </c>
      <c r="K979" s="1">
        <f>Tabla1[[#This Row],[Fecha Terminacion
(Inicial)]]+Tabla1[[#This Row],[Prorrogas]]</f>
        <v>45631</v>
      </c>
      <c r="L979" s="2">
        <v>76160000</v>
      </c>
      <c r="M979" s="2">
        <v>8960000</v>
      </c>
      <c r="N979" s="2">
        <v>0</v>
      </c>
      <c r="O979" s="2">
        <f>Tabla1[[#This Row],[Adiciones]]+Tabla1[[#This Row],[Valor Secop]]</f>
        <v>76160000</v>
      </c>
      <c r="P979" s="7">
        <f ca="1">((TODAY()-Tabla1[[#This Row],[Fecha Inicio]])/(Tabla1[[#This Row],[Fecha Terminacion
(Final)]]-Tabla1[[#This Row],[Fecha Inicio]]))</f>
        <v>0.32046332046332049</v>
      </c>
      <c r="Q979" t="s">
        <v>150</v>
      </c>
      <c r="R979" t="s">
        <v>151</v>
      </c>
      <c r="S979" t="s">
        <v>28</v>
      </c>
      <c r="T979" t="s">
        <v>19</v>
      </c>
      <c r="U979" t="s">
        <v>4894</v>
      </c>
    </row>
    <row r="980" spans="1:21" x14ac:dyDescent="0.25">
      <c r="A980">
        <v>1099</v>
      </c>
      <c r="B980" t="s">
        <v>4895</v>
      </c>
      <c r="C980" t="s">
        <v>4896</v>
      </c>
      <c r="D980" t="s">
        <v>4898</v>
      </c>
      <c r="E980" t="s">
        <v>17</v>
      </c>
      <c r="F980" t="s">
        <v>4897</v>
      </c>
      <c r="G980" s="1">
        <v>45371</v>
      </c>
      <c r="H980" s="1">
        <v>45372</v>
      </c>
      <c r="I980" s="1">
        <v>45656</v>
      </c>
      <c r="J980">
        <v>0</v>
      </c>
      <c r="K980" s="1">
        <f>Tabla1[[#This Row],[Fecha Terminacion
(Inicial)]]+Tabla1[[#This Row],[Prorrogas]]</f>
        <v>45656</v>
      </c>
      <c r="L980" s="2">
        <v>83066667</v>
      </c>
      <c r="M980" s="2">
        <v>8900000</v>
      </c>
      <c r="N980" s="2">
        <v>0</v>
      </c>
      <c r="O980" s="2">
        <f>Tabla1[[#This Row],[Adiciones]]+Tabla1[[#This Row],[Valor Secop]]</f>
        <v>83066667</v>
      </c>
      <c r="P980" s="7">
        <f ca="1">((TODAY()-Tabla1[[#This Row],[Fecha Inicio]])/(Tabla1[[#This Row],[Fecha Terminacion
(Final)]]-Tabla1[[#This Row],[Fecha Inicio]]))</f>
        <v>0.29225352112676056</v>
      </c>
      <c r="Q980" t="s">
        <v>150</v>
      </c>
      <c r="R980" t="s">
        <v>151</v>
      </c>
      <c r="S980" t="s">
        <v>18</v>
      </c>
      <c r="T980" t="s">
        <v>19</v>
      </c>
      <c r="U980" t="s">
        <v>4899</v>
      </c>
    </row>
    <row r="981" spans="1:21" x14ac:dyDescent="0.25">
      <c r="A981">
        <v>1100</v>
      </c>
      <c r="B981" t="s">
        <v>4900</v>
      </c>
      <c r="C981" t="s">
        <v>4901</v>
      </c>
      <c r="D981" t="s">
        <v>4903</v>
      </c>
      <c r="E981" t="s">
        <v>17</v>
      </c>
      <c r="F981" t="s">
        <v>4902</v>
      </c>
      <c r="G981" s="1">
        <v>45372</v>
      </c>
      <c r="H981" s="1">
        <v>45373</v>
      </c>
      <c r="I981" s="1">
        <v>45586</v>
      </c>
      <c r="J981">
        <v>0</v>
      </c>
      <c r="K981" s="1">
        <f>Tabla1[[#This Row],[Fecha Terminacion
(Inicial)]]+Tabla1[[#This Row],[Prorrogas]]</f>
        <v>45586</v>
      </c>
      <c r="L981" s="2">
        <v>28000000</v>
      </c>
      <c r="M981" s="2">
        <v>4000000</v>
      </c>
      <c r="N981" s="2">
        <v>0</v>
      </c>
      <c r="O981" s="2">
        <f>Tabla1[[#This Row],[Adiciones]]+Tabla1[[#This Row],[Valor Secop]]</f>
        <v>28000000</v>
      </c>
      <c r="P981" s="7">
        <f ca="1">((TODAY()-Tabla1[[#This Row],[Fecha Inicio]])/(Tabla1[[#This Row],[Fecha Terminacion
(Final)]]-Tabla1[[#This Row],[Fecha Inicio]]))</f>
        <v>0.38497652582159625</v>
      </c>
      <c r="Q981" t="s">
        <v>15</v>
      </c>
      <c r="R981" t="s">
        <v>175</v>
      </c>
      <c r="S981" t="s">
        <v>18</v>
      </c>
      <c r="T981" t="s">
        <v>19</v>
      </c>
      <c r="U981" t="s">
        <v>4904</v>
      </c>
    </row>
    <row r="982" spans="1:21" x14ac:dyDescent="0.25">
      <c r="A982">
        <v>1101</v>
      </c>
      <c r="B982" t="s">
        <v>4905</v>
      </c>
      <c r="C982" t="s">
        <v>4906</v>
      </c>
      <c r="D982" t="s">
        <v>4908</v>
      </c>
      <c r="E982" t="s">
        <v>17</v>
      </c>
      <c r="F982" t="s">
        <v>4907</v>
      </c>
      <c r="G982" s="1">
        <v>45371</v>
      </c>
      <c r="H982" s="1">
        <v>45372</v>
      </c>
      <c r="I982" s="1">
        <v>45524</v>
      </c>
      <c r="J982">
        <v>0</v>
      </c>
      <c r="K982" s="1">
        <f>Tabla1[[#This Row],[Fecha Terminacion
(Inicial)]]+Tabla1[[#This Row],[Prorrogas]]</f>
        <v>45524</v>
      </c>
      <c r="L982" s="2">
        <v>50000000</v>
      </c>
      <c r="M982" s="2">
        <v>8000000</v>
      </c>
      <c r="N982" s="2">
        <v>0</v>
      </c>
      <c r="O982" s="2">
        <f>Tabla1[[#This Row],[Adiciones]]+Tabla1[[#This Row],[Valor Secop]]</f>
        <v>50000000</v>
      </c>
      <c r="P982" s="7">
        <f ca="1">((TODAY()-Tabla1[[#This Row],[Fecha Inicio]])/(Tabla1[[#This Row],[Fecha Terminacion
(Final)]]-Tabla1[[#This Row],[Fecha Inicio]]))</f>
        <v>0.54605263157894735</v>
      </c>
      <c r="Q982" t="s">
        <v>15</v>
      </c>
      <c r="R982" t="s">
        <v>15</v>
      </c>
      <c r="S982" t="s">
        <v>28</v>
      </c>
      <c r="T982" t="s">
        <v>19</v>
      </c>
      <c r="U982" t="s">
        <v>4909</v>
      </c>
    </row>
    <row r="983" spans="1:21" x14ac:dyDescent="0.25">
      <c r="A983">
        <v>1102</v>
      </c>
      <c r="B983" t="s">
        <v>4910</v>
      </c>
      <c r="C983" t="s">
        <v>4911</v>
      </c>
      <c r="D983" t="s">
        <v>4913</v>
      </c>
      <c r="E983" t="s">
        <v>17</v>
      </c>
      <c r="F983" t="s">
        <v>4912</v>
      </c>
      <c r="G983" s="1">
        <v>45371</v>
      </c>
      <c r="H983" s="1">
        <v>45372</v>
      </c>
      <c r="I983" s="1">
        <v>45631</v>
      </c>
      <c r="J983">
        <v>0</v>
      </c>
      <c r="K983" s="1">
        <f>Tabla1[[#This Row],[Fecha Terminacion
(Inicial)]]+Tabla1[[#This Row],[Prorrogas]]</f>
        <v>45631</v>
      </c>
      <c r="L983" s="2">
        <v>61880000</v>
      </c>
      <c r="M983" s="2">
        <v>7280000</v>
      </c>
      <c r="N983" s="2">
        <v>0</v>
      </c>
      <c r="O983" s="2">
        <f>Tabla1[[#This Row],[Adiciones]]+Tabla1[[#This Row],[Valor Secop]]</f>
        <v>61880000</v>
      </c>
      <c r="P983" s="7">
        <f ca="1">((TODAY()-Tabla1[[#This Row],[Fecha Inicio]])/(Tabla1[[#This Row],[Fecha Terminacion
(Final)]]-Tabla1[[#This Row],[Fecha Inicio]]))</f>
        <v>0.32046332046332049</v>
      </c>
      <c r="Q983" t="s">
        <v>150</v>
      </c>
      <c r="R983" t="s">
        <v>4069</v>
      </c>
      <c r="S983" t="s">
        <v>28</v>
      </c>
      <c r="T983" t="s">
        <v>19</v>
      </c>
      <c r="U983" t="s">
        <v>4914</v>
      </c>
    </row>
    <row r="984" spans="1:21" x14ac:dyDescent="0.25">
      <c r="A984">
        <v>1104</v>
      </c>
      <c r="B984" t="s">
        <v>4915</v>
      </c>
      <c r="C984" t="s">
        <v>4916</v>
      </c>
      <c r="D984" t="s">
        <v>4918</v>
      </c>
      <c r="E984" t="s">
        <v>17</v>
      </c>
      <c r="F984" t="s">
        <v>4917</v>
      </c>
      <c r="G984" s="1">
        <v>45371</v>
      </c>
      <c r="H984" s="1">
        <v>45372</v>
      </c>
      <c r="I984" s="1">
        <v>45646</v>
      </c>
      <c r="J984">
        <v>0</v>
      </c>
      <c r="K984" s="1">
        <f>Tabla1[[#This Row],[Fecha Terminacion
(Inicial)]]+Tabla1[[#This Row],[Prorrogas]]</f>
        <v>45646</v>
      </c>
      <c r="L984" s="2">
        <v>85500000</v>
      </c>
      <c r="M984" s="2">
        <v>9500000</v>
      </c>
      <c r="N984" s="2">
        <v>0</v>
      </c>
      <c r="O984" s="2">
        <f>Tabla1[[#This Row],[Adiciones]]+Tabla1[[#This Row],[Valor Secop]]</f>
        <v>85500000</v>
      </c>
      <c r="P984" s="7">
        <f ca="1">((TODAY()-Tabla1[[#This Row],[Fecha Inicio]])/(Tabla1[[#This Row],[Fecha Terminacion
(Final)]]-Tabla1[[#This Row],[Fecha Inicio]]))</f>
        <v>0.3029197080291971</v>
      </c>
      <c r="Q984" t="s">
        <v>851</v>
      </c>
      <c r="R984" t="s">
        <v>851</v>
      </c>
      <c r="S984" t="s">
        <v>18</v>
      </c>
      <c r="T984" t="s">
        <v>19</v>
      </c>
      <c r="U984" t="s">
        <v>4919</v>
      </c>
    </row>
    <row r="985" spans="1:21" x14ac:dyDescent="0.25">
      <c r="A985">
        <v>1105</v>
      </c>
      <c r="B985" t="s">
        <v>4920</v>
      </c>
      <c r="C985" t="s">
        <v>4921</v>
      </c>
      <c r="D985" t="s">
        <v>4923</v>
      </c>
      <c r="E985" t="s">
        <v>17</v>
      </c>
      <c r="F985" t="s">
        <v>4922</v>
      </c>
      <c r="G985" s="1">
        <v>45373</v>
      </c>
      <c r="H985" s="1">
        <v>45377</v>
      </c>
      <c r="I985" s="1">
        <v>45651</v>
      </c>
      <c r="J985">
        <v>0</v>
      </c>
      <c r="K985" s="1">
        <f>Tabla1[[#This Row],[Fecha Terminacion
(Inicial)]]+Tabla1[[#This Row],[Prorrogas]]</f>
        <v>45651</v>
      </c>
      <c r="L985" s="2">
        <v>54000000</v>
      </c>
      <c r="M985" s="2">
        <v>6000000</v>
      </c>
      <c r="N985" s="2">
        <v>0</v>
      </c>
      <c r="O985" s="2">
        <f>Tabla1[[#This Row],[Adiciones]]+Tabla1[[#This Row],[Valor Secop]]</f>
        <v>54000000</v>
      </c>
      <c r="P985" s="7">
        <f ca="1">((TODAY()-Tabla1[[#This Row],[Fecha Inicio]])/(Tabla1[[#This Row],[Fecha Terminacion
(Final)]]-Tabla1[[#This Row],[Fecha Inicio]]))</f>
        <v>0.28467153284671531</v>
      </c>
      <c r="Q985" t="s">
        <v>851</v>
      </c>
      <c r="R985" t="s">
        <v>851</v>
      </c>
      <c r="S985" t="s">
        <v>18</v>
      </c>
      <c r="T985" t="s">
        <v>19</v>
      </c>
      <c r="U985" t="s">
        <v>4924</v>
      </c>
    </row>
    <row r="986" spans="1:21" x14ac:dyDescent="0.25">
      <c r="A986">
        <v>1106</v>
      </c>
      <c r="B986" t="s">
        <v>4925</v>
      </c>
      <c r="C986" t="s">
        <v>4926</v>
      </c>
      <c r="D986" t="s">
        <v>4928</v>
      </c>
      <c r="E986" t="s">
        <v>17</v>
      </c>
      <c r="F986" t="s">
        <v>4927</v>
      </c>
      <c r="G986" s="1">
        <v>45383</v>
      </c>
      <c r="H986" s="1">
        <v>45384</v>
      </c>
      <c r="I986" s="1">
        <v>45657</v>
      </c>
      <c r="J986">
        <v>0</v>
      </c>
      <c r="K986" s="1">
        <f>Tabla1[[#This Row],[Fecha Terminacion
(Inicial)]]+Tabla1[[#This Row],[Prorrogas]]</f>
        <v>45657</v>
      </c>
      <c r="L986" s="2">
        <v>81000000</v>
      </c>
      <c r="M986" s="2">
        <v>9000000</v>
      </c>
      <c r="N986" s="2">
        <v>0</v>
      </c>
      <c r="O986" s="2">
        <f>Tabla1[[#This Row],[Adiciones]]+Tabla1[[#This Row],[Valor Secop]]</f>
        <v>81000000</v>
      </c>
      <c r="P986" s="7">
        <f ca="1">((TODAY()-Tabla1[[#This Row],[Fecha Inicio]])/(Tabla1[[#This Row],[Fecha Terminacion
(Final)]]-Tabla1[[#This Row],[Fecha Inicio]]))</f>
        <v>0.26007326007326009</v>
      </c>
      <c r="Q986" t="s">
        <v>513</v>
      </c>
      <c r="R986" t="s">
        <v>513</v>
      </c>
      <c r="S986" t="s">
        <v>18</v>
      </c>
      <c r="T986" t="s">
        <v>19</v>
      </c>
      <c r="U986" t="s">
        <v>4929</v>
      </c>
    </row>
    <row r="987" spans="1:21" x14ac:dyDescent="0.25">
      <c r="A987">
        <v>1108</v>
      </c>
      <c r="B987" t="s">
        <v>4930</v>
      </c>
      <c r="C987" t="s">
        <v>4931</v>
      </c>
      <c r="D987" t="s">
        <v>4933</v>
      </c>
      <c r="E987" t="s">
        <v>17</v>
      </c>
      <c r="F987" t="s">
        <v>4932</v>
      </c>
      <c r="G987" s="1">
        <v>45373</v>
      </c>
      <c r="H987" s="1">
        <v>45378</v>
      </c>
      <c r="I987" s="1">
        <v>45637</v>
      </c>
      <c r="J987">
        <v>0</v>
      </c>
      <c r="K987" s="1">
        <f>Tabla1[[#This Row],[Fecha Terminacion
(Inicial)]]+Tabla1[[#This Row],[Prorrogas]]</f>
        <v>45637</v>
      </c>
      <c r="L987" s="2">
        <v>54408000</v>
      </c>
      <c r="M987" s="2">
        <v>6048000</v>
      </c>
      <c r="N987" s="2">
        <v>0</v>
      </c>
      <c r="O987" s="2">
        <f>Tabla1[[#This Row],[Adiciones]]+Tabla1[[#This Row],[Valor Secop]]</f>
        <v>54408000</v>
      </c>
      <c r="P987" s="7">
        <f ca="1">((TODAY()-Tabla1[[#This Row],[Fecha Inicio]])/(Tabla1[[#This Row],[Fecha Terminacion
(Final)]]-Tabla1[[#This Row],[Fecha Inicio]]))</f>
        <v>0.29729729729729731</v>
      </c>
      <c r="Q987" t="s">
        <v>150</v>
      </c>
      <c r="R987" t="s">
        <v>151</v>
      </c>
      <c r="S987" t="s">
        <v>28</v>
      </c>
      <c r="T987" t="s">
        <v>19</v>
      </c>
      <c r="U987" t="s">
        <v>1643</v>
      </c>
    </row>
    <row r="988" spans="1:21" x14ac:dyDescent="0.25">
      <c r="A988">
        <v>1109</v>
      </c>
      <c r="B988" t="s">
        <v>4934</v>
      </c>
      <c r="C988" t="s">
        <v>4935</v>
      </c>
      <c r="D988" t="s">
        <v>4937</v>
      </c>
      <c r="E988" t="s">
        <v>17</v>
      </c>
      <c r="F988" t="s">
        <v>4936</v>
      </c>
      <c r="G988" s="1">
        <v>45377</v>
      </c>
      <c r="H988" s="1">
        <v>45378</v>
      </c>
      <c r="I988" s="1">
        <v>45652</v>
      </c>
      <c r="J988">
        <v>0</v>
      </c>
      <c r="K988" s="1">
        <f>Tabla1[[#This Row],[Fecha Terminacion
(Inicial)]]+Tabla1[[#This Row],[Prorrogas]]</f>
        <v>45652</v>
      </c>
      <c r="L988" s="2">
        <v>72000000</v>
      </c>
      <c r="M988" s="2">
        <v>9000000</v>
      </c>
      <c r="N988" s="2">
        <v>0</v>
      </c>
      <c r="O988" s="2">
        <f>Tabla1[[#This Row],[Adiciones]]+Tabla1[[#This Row],[Valor Secop]]</f>
        <v>72000000</v>
      </c>
      <c r="P988" s="7">
        <f ca="1">((TODAY()-Tabla1[[#This Row],[Fecha Inicio]])/(Tabla1[[#This Row],[Fecha Terminacion
(Final)]]-Tabla1[[#This Row],[Fecha Inicio]]))</f>
        <v>0.28102189781021897</v>
      </c>
      <c r="Q988" t="s">
        <v>269</v>
      </c>
      <c r="R988" t="s">
        <v>269</v>
      </c>
      <c r="S988" t="s">
        <v>18</v>
      </c>
      <c r="T988" t="s">
        <v>19</v>
      </c>
      <c r="U988" t="s">
        <v>4938</v>
      </c>
    </row>
    <row r="989" spans="1:21" x14ac:dyDescent="0.25">
      <c r="A989">
        <v>1110</v>
      </c>
      <c r="B989" t="s">
        <v>4939</v>
      </c>
      <c r="C989" t="s">
        <v>4940</v>
      </c>
      <c r="D989" t="s">
        <v>4942</v>
      </c>
      <c r="E989" t="s">
        <v>17</v>
      </c>
      <c r="F989" t="s">
        <v>4941</v>
      </c>
      <c r="G989" s="1">
        <v>45373</v>
      </c>
      <c r="H989" s="1">
        <v>45377</v>
      </c>
      <c r="I989" s="1">
        <v>45651</v>
      </c>
      <c r="J989">
        <v>0</v>
      </c>
      <c r="K989" s="1">
        <f>Tabla1[[#This Row],[Fecha Terminacion
(Inicial)]]+Tabla1[[#This Row],[Prorrogas]]</f>
        <v>45651</v>
      </c>
      <c r="L989" s="2">
        <v>57456000</v>
      </c>
      <c r="M989" s="2">
        <v>6384000</v>
      </c>
      <c r="N989" s="2">
        <v>0</v>
      </c>
      <c r="O989" s="2">
        <f>Tabla1[[#This Row],[Adiciones]]+Tabla1[[#This Row],[Valor Secop]]</f>
        <v>57456000</v>
      </c>
      <c r="P989" s="7">
        <f ca="1">((TODAY()-Tabla1[[#This Row],[Fecha Inicio]])/(Tabla1[[#This Row],[Fecha Terminacion
(Final)]]-Tabla1[[#This Row],[Fecha Inicio]]))</f>
        <v>0.28467153284671531</v>
      </c>
      <c r="Q989" t="s">
        <v>269</v>
      </c>
      <c r="R989" t="s">
        <v>3948</v>
      </c>
      <c r="S989" t="s">
        <v>28</v>
      </c>
      <c r="T989" t="s">
        <v>19</v>
      </c>
      <c r="U989" t="s">
        <v>4943</v>
      </c>
    </row>
    <row r="990" spans="1:21" x14ac:dyDescent="0.25">
      <c r="A990">
        <v>1111</v>
      </c>
      <c r="B990" t="s">
        <v>4944</v>
      </c>
      <c r="C990" t="s">
        <v>4945</v>
      </c>
      <c r="D990" t="s">
        <v>4947</v>
      </c>
      <c r="E990" t="s">
        <v>17</v>
      </c>
      <c r="F990" t="s">
        <v>4946</v>
      </c>
      <c r="G990" s="1">
        <v>45386</v>
      </c>
      <c r="H990" s="1">
        <v>45387</v>
      </c>
      <c r="I990" s="1">
        <v>45645</v>
      </c>
      <c r="J990">
        <v>0</v>
      </c>
      <c r="K990" s="1">
        <f>Tabla1[[#This Row],[Fecha Terminacion
(Inicial)]]+Tabla1[[#This Row],[Prorrogas]]</f>
        <v>45645</v>
      </c>
      <c r="L990" s="2">
        <v>48450000</v>
      </c>
      <c r="M990" s="2">
        <v>5700000</v>
      </c>
      <c r="N990" s="2">
        <v>0</v>
      </c>
      <c r="O990" s="2">
        <f>Tabla1[[#This Row],[Adiciones]]+Tabla1[[#This Row],[Valor Secop]]</f>
        <v>48450000</v>
      </c>
      <c r="P990" s="7">
        <f ca="1">((TODAY()-Tabla1[[#This Row],[Fecha Inicio]])/(Tabla1[[#This Row],[Fecha Terminacion
(Final)]]-Tabla1[[#This Row],[Fecha Inicio]]))</f>
        <v>0.26356589147286824</v>
      </c>
      <c r="Q990" t="s">
        <v>448</v>
      </c>
      <c r="R990" t="s">
        <v>3326</v>
      </c>
      <c r="S990" t="s">
        <v>28</v>
      </c>
      <c r="T990" t="s">
        <v>19</v>
      </c>
      <c r="U990" t="s">
        <v>4948</v>
      </c>
    </row>
    <row r="991" spans="1:21" x14ac:dyDescent="0.25">
      <c r="A991">
        <v>1113</v>
      </c>
      <c r="B991" t="s">
        <v>4949</v>
      </c>
      <c r="C991" t="s">
        <v>4950</v>
      </c>
      <c r="D991" t="s">
        <v>4952</v>
      </c>
      <c r="E991" t="s">
        <v>17</v>
      </c>
      <c r="F991" t="s">
        <v>4951</v>
      </c>
      <c r="G991" s="1">
        <v>45383</v>
      </c>
      <c r="H991" s="1">
        <v>45385</v>
      </c>
      <c r="I991" s="1">
        <v>45598</v>
      </c>
      <c r="J991">
        <v>0</v>
      </c>
      <c r="K991" s="1">
        <f>Tabla1[[#This Row],[Fecha Terminacion
(Inicial)]]+Tabla1[[#This Row],[Prorrogas]]</f>
        <v>45598</v>
      </c>
      <c r="L991" s="2">
        <v>47070856</v>
      </c>
      <c r="M991" s="2">
        <v>6724408</v>
      </c>
      <c r="N991" s="2">
        <v>0</v>
      </c>
      <c r="O991" s="2">
        <f>Tabla1[[#This Row],[Adiciones]]+Tabla1[[#This Row],[Valor Secop]]</f>
        <v>47070856</v>
      </c>
      <c r="P991" s="7">
        <f ca="1">((TODAY()-Tabla1[[#This Row],[Fecha Inicio]])/(Tabla1[[#This Row],[Fecha Terminacion
(Final)]]-Tabla1[[#This Row],[Fecha Inicio]]))</f>
        <v>0.32863849765258218</v>
      </c>
      <c r="Q991" t="s">
        <v>448</v>
      </c>
      <c r="R991" t="s">
        <v>3326</v>
      </c>
      <c r="S991" t="s">
        <v>28</v>
      </c>
      <c r="T991" t="s">
        <v>19</v>
      </c>
      <c r="U991" t="s">
        <v>4953</v>
      </c>
    </row>
    <row r="992" spans="1:21" x14ac:dyDescent="0.25">
      <c r="A992">
        <v>1114</v>
      </c>
      <c r="B992" t="s">
        <v>4954</v>
      </c>
      <c r="C992" t="s">
        <v>4955</v>
      </c>
      <c r="D992" t="s">
        <v>3245</v>
      </c>
      <c r="E992" t="s">
        <v>17</v>
      </c>
      <c r="F992" t="s">
        <v>4956</v>
      </c>
      <c r="G992" s="1">
        <v>45375</v>
      </c>
      <c r="H992" s="1">
        <v>45378</v>
      </c>
      <c r="I992" s="1">
        <v>45652</v>
      </c>
      <c r="J992">
        <v>0</v>
      </c>
      <c r="K992" s="1">
        <f>Tabla1[[#This Row],[Fecha Terminacion
(Inicial)]]+Tabla1[[#This Row],[Prorrogas]]</f>
        <v>45652</v>
      </c>
      <c r="L992" s="2">
        <v>42500000</v>
      </c>
      <c r="M992" s="2">
        <v>5000000</v>
      </c>
      <c r="N992" s="2">
        <v>0</v>
      </c>
      <c r="O992" s="2">
        <f>Tabla1[[#This Row],[Adiciones]]+Tabla1[[#This Row],[Valor Secop]]</f>
        <v>42500000</v>
      </c>
      <c r="P992" s="7">
        <f ca="1">((TODAY()-Tabla1[[#This Row],[Fecha Inicio]])/(Tabla1[[#This Row],[Fecha Terminacion
(Final)]]-Tabla1[[#This Row],[Fecha Inicio]]))</f>
        <v>0.28102189781021897</v>
      </c>
      <c r="Q992" t="s">
        <v>269</v>
      </c>
      <c r="R992" t="s">
        <v>269</v>
      </c>
      <c r="S992" t="s">
        <v>18</v>
      </c>
      <c r="T992" t="s">
        <v>19</v>
      </c>
      <c r="U992" t="s">
        <v>4957</v>
      </c>
    </row>
    <row r="993" spans="1:21" x14ac:dyDescent="0.25">
      <c r="A993">
        <v>1116</v>
      </c>
      <c r="B993" t="s">
        <v>4958</v>
      </c>
      <c r="C993" t="s">
        <v>4959</v>
      </c>
      <c r="D993" t="s">
        <v>4961</v>
      </c>
      <c r="E993" t="s">
        <v>17</v>
      </c>
      <c r="F993" t="s">
        <v>4960</v>
      </c>
      <c r="G993" s="1">
        <v>45373</v>
      </c>
      <c r="H993" s="1">
        <v>45377</v>
      </c>
      <c r="I993" s="1">
        <v>45529</v>
      </c>
      <c r="J993">
        <v>0</v>
      </c>
      <c r="K993" s="1">
        <f>Tabla1[[#This Row],[Fecha Terminacion
(Inicial)]]+Tabla1[[#This Row],[Prorrogas]]</f>
        <v>45529</v>
      </c>
      <c r="L993" s="2">
        <v>40000000</v>
      </c>
      <c r="M993" s="2">
        <v>8000000</v>
      </c>
      <c r="N993" s="2">
        <v>0</v>
      </c>
      <c r="O993" s="2">
        <f>Tabla1[[#This Row],[Adiciones]]+Tabla1[[#This Row],[Valor Secop]]</f>
        <v>40000000</v>
      </c>
      <c r="P993" s="7">
        <f ca="1">((TODAY()-Tabla1[[#This Row],[Fecha Inicio]])/(Tabla1[[#This Row],[Fecha Terminacion
(Final)]]-Tabla1[[#This Row],[Fecha Inicio]]))</f>
        <v>0.51315789473684215</v>
      </c>
      <c r="Q993" t="s">
        <v>26</v>
      </c>
      <c r="R993" t="s">
        <v>477</v>
      </c>
      <c r="S993" t="s">
        <v>18</v>
      </c>
      <c r="T993" t="s">
        <v>19</v>
      </c>
      <c r="U993" t="s">
        <v>4962</v>
      </c>
    </row>
    <row r="994" spans="1:21" x14ac:dyDescent="0.25">
      <c r="A994">
        <v>1117</v>
      </c>
      <c r="B994" t="s">
        <v>4963</v>
      </c>
      <c r="C994" t="s">
        <v>4964</v>
      </c>
      <c r="D994" t="s">
        <v>4966</v>
      </c>
      <c r="E994" t="s">
        <v>17</v>
      </c>
      <c r="F994" t="s">
        <v>4965</v>
      </c>
      <c r="G994" s="1">
        <v>45395</v>
      </c>
      <c r="H994" s="1">
        <v>45397</v>
      </c>
      <c r="I994" s="1">
        <v>45457</v>
      </c>
      <c r="J994">
        <v>0</v>
      </c>
      <c r="K994" s="1">
        <f>Tabla1[[#This Row],[Fecha Terminacion
(Inicial)]]+Tabla1[[#This Row],[Prorrogas]]</f>
        <v>45457</v>
      </c>
      <c r="L994" s="2">
        <v>12200000</v>
      </c>
      <c r="M994" s="2">
        <v>6100000</v>
      </c>
      <c r="N994" s="2">
        <v>0</v>
      </c>
      <c r="O994" s="2">
        <f>Tabla1[[#This Row],[Adiciones]]+Tabla1[[#This Row],[Valor Secop]]</f>
        <v>12200000</v>
      </c>
      <c r="P994" s="7">
        <f ca="1">((TODAY()-Tabla1[[#This Row],[Fecha Inicio]])/(Tabla1[[#This Row],[Fecha Terminacion
(Final)]]-Tabla1[[#This Row],[Fecha Inicio]]))</f>
        <v>0.96666666666666667</v>
      </c>
      <c r="Q994" t="s">
        <v>150</v>
      </c>
      <c r="R994" t="s">
        <v>4069</v>
      </c>
      <c r="S994" t="s">
        <v>18</v>
      </c>
      <c r="T994" t="s">
        <v>19</v>
      </c>
      <c r="U994" t="s">
        <v>4967</v>
      </c>
    </row>
    <row r="995" spans="1:21" x14ac:dyDescent="0.25">
      <c r="A995">
        <v>1118</v>
      </c>
      <c r="B995" t="s">
        <v>4968</v>
      </c>
      <c r="C995" t="s">
        <v>4969</v>
      </c>
      <c r="D995" t="s">
        <v>4971</v>
      </c>
      <c r="E995" t="s">
        <v>17</v>
      </c>
      <c r="F995" t="s">
        <v>4970</v>
      </c>
      <c r="G995" s="1">
        <v>45375</v>
      </c>
      <c r="H995" s="1">
        <v>45378</v>
      </c>
      <c r="I995" s="1">
        <v>45637</v>
      </c>
      <c r="J995">
        <v>0</v>
      </c>
      <c r="K995" s="1">
        <f>Tabla1[[#This Row],[Fecha Terminacion
(Inicial)]]+Tabla1[[#This Row],[Prorrogas]]</f>
        <v>45637</v>
      </c>
      <c r="L995" s="2">
        <v>68000000</v>
      </c>
      <c r="M995" s="2">
        <v>8000000</v>
      </c>
      <c r="N995" s="2">
        <v>0</v>
      </c>
      <c r="O995" s="2">
        <f>Tabla1[[#This Row],[Adiciones]]+Tabla1[[#This Row],[Valor Secop]]</f>
        <v>68000000</v>
      </c>
      <c r="P995" s="7">
        <f ca="1">((TODAY()-Tabla1[[#This Row],[Fecha Inicio]])/(Tabla1[[#This Row],[Fecha Terminacion
(Final)]]-Tabla1[[#This Row],[Fecha Inicio]]))</f>
        <v>0.29729729729729731</v>
      </c>
      <c r="Q995" t="s">
        <v>150</v>
      </c>
      <c r="R995" t="s">
        <v>4069</v>
      </c>
      <c r="S995" t="s">
        <v>28</v>
      </c>
      <c r="T995" t="s">
        <v>19</v>
      </c>
      <c r="U995" t="s">
        <v>4972</v>
      </c>
    </row>
    <row r="996" spans="1:21" x14ac:dyDescent="0.25">
      <c r="A996">
        <v>1119</v>
      </c>
      <c r="B996" t="s">
        <v>4973</v>
      </c>
      <c r="C996" t="s">
        <v>4974</v>
      </c>
      <c r="D996" t="s">
        <v>4976</v>
      </c>
      <c r="E996" t="s">
        <v>17</v>
      </c>
      <c r="F996" t="s">
        <v>4975</v>
      </c>
      <c r="G996" s="1">
        <v>45375</v>
      </c>
      <c r="H996" s="1">
        <v>45377</v>
      </c>
      <c r="I996" s="1">
        <v>45621</v>
      </c>
      <c r="J996">
        <v>0</v>
      </c>
      <c r="K996" s="1">
        <f>Tabla1[[#This Row],[Fecha Terminacion
(Inicial)]]+Tabla1[[#This Row],[Prorrogas]]</f>
        <v>45621</v>
      </c>
      <c r="L996" s="2">
        <v>54400000</v>
      </c>
      <c r="M996" s="2">
        <v>6800000</v>
      </c>
      <c r="N996" s="2">
        <v>0</v>
      </c>
      <c r="O996" s="2">
        <f>Tabla1[[#This Row],[Adiciones]]+Tabla1[[#This Row],[Valor Secop]]</f>
        <v>54400000</v>
      </c>
      <c r="P996" s="7">
        <f ca="1">((TODAY()-Tabla1[[#This Row],[Fecha Inicio]])/(Tabla1[[#This Row],[Fecha Terminacion
(Final)]]-Tabla1[[#This Row],[Fecha Inicio]]))</f>
        <v>0.31967213114754101</v>
      </c>
      <c r="Q996" t="s">
        <v>26</v>
      </c>
      <c r="R996" t="s">
        <v>460</v>
      </c>
      <c r="S996" t="s">
        <v>18</v>
      </c>
      <c r="T996" t="s">
        <v>19</v>
      </c>
      <c r="U996" t="s">
        <v>4977</v>
      </c>
    </row>
    <row r="997" spans="1:21" x14ac:dyDescent="0.25">
      <c r="A997">
        <v>1120</v>
      </c>
      <c r="B997" t="s">
        <v>4978</v>
      </c>
      <c r="C997" t="s">
        <v>4979</v>
      </c>
      <c r="D997" t="s">
        <v>2398</v>
      </c>
      <c r="E997" t="s">
        <v>17</v>
      </c>
      <c r="F997" t="s">
        <v>4980</v>
      </c>
      <c r="G997" s="1">
        <v>45377</v>
      </c>
      <c r="H997" s="1">
        <v>45378</v>
      </c>
      <c r="I997" s="1">
        <v>45622</v>
      </c>
      <c r="J997">
        <v>0</v>
      </c>
      <c r="K997" s="1">
        <f>Tabla1[[#This Row],[Fecha Terminacion
(Inicial)]]+Tabla1[[#This Row],[Prorrogas]]</f>
        <v>45622</v>
      </c>
      <c r="L997" s="2">
        <v>68000000</v>
      </c>
      <c r="M997" s="2">
        <v>8500000</v>
      </c>
      <c r="N997" s="2">
        <v>0</v>
      </c>
      <c r="O997" s="2">
        <f>Tabla1[[#This Row],[Adiciones]]+Tabla1[[#This Row],[Valor Secop]]</f>
        <v>68000000</v>
      </c>
      <c r="P997" s="7">
        <f ca="1">((TODAY()-Tabla1[[#This Row],[Fecha Inicio]])/(Tabla1[[#This Row],[Fecha Terminacion
(Final)]]-Tabla1[[#This Row],[Fecha Inicio]]))</f>
        <v>0.3155737704918033</v>
      </c>
      <c r="Q997" t="s">
        <v>26</v>
      </c>
      <c r="R997" t="s">
        <v>610</v>
      </c>
      <c r="S997" t="s">
        <v>28</v>
      </c>
      <c r="T997" t="s">
        <v>19</v>
      </c>
      <c r="U997" t="s">
        <v>4981</v>
      </c>
    </row>
    <row r="998" spans="1:21" x14ac:dyDescent="0.25">
      <c r="A998">
        <v>1121</v>
      </c>
      <c r="B998" t="s">
        <v>4982</v>
      </c>
      <c r="C998" t="s">
        <v>4983</v>
      </c>
      <c r="D998" t="s">
        <v>4985</v>
      </c>
      <c r="E998" t="s">
        <v>17</v>
      </c>
      <c r="F998" t="s">
        <v>4984</v>
      </c>
      <c r="G998" s="1">
        <v>45377</v>
      </c>
      <c r="H998" s="1">
        <v>45378</v>
      </c>
      <c r="I998" s="1">
        <v>45591</v>
      </c>
      <c r="J998">
        <v>0</v>
      </c>
      <c r="K998" s="1">
        <f>Tabla1[[#This Row],[Fecha Terminacion
(Inicial)]]+Tabla1[[#This Row],[Prorrogas]]</f>
        <v>45591</v>
      </c>
      <c r="L998" s="2">
        <v>84000000</v>
      </c>
      <c r="M998" s="2">
        <v>12000000</v>
      </c>
      <c r="N998" s="2">
        <v>0</v>
      </c>
      <c r="O998" s="2">
        <f>Tabla1[[#This Row],[Adiciones]]+Tabla1[[#This Row],[Valor Secop]]</f>
        <v>84000000</v>
      </c>
      <c r="P998" s="7">
        <f ca="1">((TODAY()-Tabla1[[#This Row],[Fecha Inicio]])/(Tabla1[[#This Row],[Fecha Terminacion
(Final)]]-Tabla1[[#This Row],[Fecha Inicio]]))</f>
        <v>0.36150234741784038</v>
      </c>
      <c r="Q998" t="s">
        <v>15</v>
      </c>
      <c r="R998" t="s">
        <v>15</v>
      </c>
      <c r="S998" t="s">
        <v>18</v>
      </c>
      <c r="T998" t="s">
        <v>19</v>
      </c>
      <c r="U998" t="s">
        <v>4986</v>
      </c>
    </row>
    <row r="999" spans="1:21" x14ac:dyDescent="0.25">
      <c r="A999">
        <v>1122</v>
      </c>
      <c r="B999" t="s">
        <v>4987</v>
      </c>
      <c r="C999" t="s">
        <v>4988</v>
      </c>
      <c r="D999" t="s">
        <v>4990</v>
      </c>
      <c r="E999" t="s">
        <v>17</v>
      </c>
      <c r="F999" t="s">
        <v>4989</v>
      </c>
      <c r="G999" s="1">
        <v>45377</v>
      </c>
      <c r="H999" s="1">
        <v>45378</v>
      </c>
      <c r="I999" s="1">
        <v>45469</v>
      </c>
      <c r="J999">
        <v>0</v>
      </c>
      <c r="K999" s="1">
        <f>Tabla1[[#This Row],[Fecha Terminacion
(Inicial)]]+Tabla1[[#This Row],[Prorrogas]]</f>
        <v>45469</v>
      </c>
      <c r="L999" s="2">
        <v>18153000</v>
      </c>
      <c r="M999" s="2">
        <v>6051000</v>
      </c>
      <c r="N999" s="2">
        <v>0</v>
      </c>
      <c r="O999" s="2">
        <f>Tabla1[[#This Row],[Adiciones]]+Tabla1[[#This Row],[Valor Secop]]</f>
        <v>18153000</v>
      </c>
      <c r="P999" s="7">
        <f ca="1">((TODAY()-Tabla1[[#This Row],[Fecha Inicio]])/(Tabla1[[#This Row],[Fecha Terminacion
(Final)]]-Tabla1[[#This Row],[Fecha Inicio]]))</f>
        <v>0.84615384615384615</v>
      </c>
      <c r="Q999" t="s">
        <v>26</v>
      </c>
      <c r="R999" t="s">
        <v>26</v>
      </c>
      <c r="S999" t="s">
        <v>28</v>
      </c>
      <c r="T999" t="s">
        <v>19</v>
      </c>
      <c r="U999" t="s">
        <v>4991</v>
      </c>
    </row>
    <row r="1000" spans="1:21" x14ac:dyDescent="0.25">
      <c r="A1000">
        <v>1123</v>
      </c>
      <c r="B1000" t="s">
        <v>4992</v>
      </c>
      <c r="C1000" t="s">
        <v>4993</v>
      </c>
      <c r="D1000" t="s">
        <v>4995</v>
      </c>
      <c r="E1000" t="s">
        <v>17</v>
      </c>
      <c r="F1000" t="s">
        <v>4994</v>
      </c>
      <c r="G1000" s="1">
        <v>45384</v>
      </c>
      <c r="H1000" s="1">
        <v>45385</v>
      </c>
      <c r="I1000" s="1">
        <v>45628</v>
      </c>
      <c r="J1000">
        <v>0</v>
      </c>
      <c r="K1000" s="1">
        <f>Tabla1[[#This Row],[Fecha Terminacion
(Inicial)]]+Tabla1[[#This Row],[Prorrogas]]</f>
        <v>45628</v>
      </c>
      <c r="L1000" s="2">
        <v>39095016</v>
      </c>
      <c r="M1000" s="2">
        <v>4886877</v>
      </c>
      <c r="N1000" s="2">
        <v>0</v>
      </c>
      <c r="O1000" s="2">
        <f>Tabla1[[#This Row],[Adiciones]]+Tabla1[[#This Row],[Valor Secop]]</f>
        <v>39095016</v>
      </c>
      <c r="P1000" s="7">
        <f ca="1">((TODAY()-Tabla1[[#This Row],[Fecha Inicio]])/(Tabla1[[#This Row],[Fecha Terminacion
(Final)]]-Tabla1[[#This Row],[Fecha Inicio]]))</f>
        <v>0.2880658436213992</v>
      </c>
      <c r="Q1000" t="s">
        <v>555</v>
      </c>
      <c r="R1000" t="s">
        <v>3879</v>
      </c>
      <c r="S1000" t="s">
        <v>28</v>
      </c>
      <c r="T1000" t="s">
        <v>19</v>
      </c>
      <c r="U1000" t="s">
        <v>4996</v>
      </c>
    </row>
    <row r="1001" spans="1:21" x14ac:dyDescent="0.25">
      <c r="A1001">
        <v>1125</v>
      </c>
      <c r="B1001" t="s">
        <v>4997</v>
      </c>
      <c r="C1001" t="s">
        <v>4998</v>
      </c>
      <c r="D1001" t="s">
        <v>5000</v>
      </c>
      <c r="E1001" t="s">
        <v>17</v>
      </c>
      <c r="F1001" t="s">
        <v>4999</v>
      </c>
      <c r="G1001" s="1">
        <v>45377</v>
      </c>
      <c r="H1001" s="1">
        <v>45378</v>
      </c>
      <c r="I1001" s="1">
        <v>45657</v>
      </c>
      <c r="J1001">
        <v>0</v>
      </c>
      <c r="K1001" s="1">
        <f>Tabla1[[#This Row],[Fecha Terminacion
(Inicial)]]+Tabla1[[#This Row],[Prorrogas]]</f>
        <v>45657</v>
      </c>
      <c r="L1001" s="2">
        <v>114000000</v>
      </c>
      <c r="M1001" s="2">
        <v>12000000</v>
      </c>
      <c r="N1001" s="2">
        <v>0</v>
      </c>
      <c r="O1001" s="2">
        <f>Tabla1[[#This Row],[Adiciones]]+Tabla1[[#This Row],[Valor Secop]]</f>
        <v>114000000</v>
      </c>
      <c r="P1001" s="7">
        <f ca="1">((TODAY()-Tabla1[[#This Row],[Fecha Inicio]])/(Tabla1[[#This Row],[Fecha Terminacion
(Final)]]-Tabla1[[#This Row],[Fecha Inicio]]))</f>
        <v>0.27598566308243727</v>
      </c>
      <c r="Q1001" t="s">
        <v>269</v>
      </c>
      <c r="R1001" t="s">
        <v>269</v>
      </c>
      <c r="S1001" t="s">
        <v>18</v>
      </c>
      <c r="T1001" t="s">
        <v>19</v>
      </c>
      <c r="U1001" t="s">
        <v>5001</v>
      </c>
    </row>
    <row r="1002" spans="1:21" x14ac:dyDescent="0.25">
      <c r="A1002">
        <v>1126</v>
      </c>
      <c r="B1002" t="s">
        <v>5002</v>
      </c>
      <c r="C1002" t="s">
        <v>5003</v>
      </c>
      <c r="D1002" t="s">
        <v>5005</v>
      </c>
      <c r="E1002" t="s">
        <v>3107</v>
      </c>
      <c r="F1002" t="s">
        <v>5004</v>
      </c>
      <c r="G1002" s="1">
        <v>45387</v>
      </c>
      <c r="H1002" s="1">
        <v>45387</v>
      </c>
      <c r="I1002" s="1">
        <v>45656</v>
      </c>
      <c r="J1002">
        <v>0</v>
      </c>
      <c r="K1002" s="1">
        <f>Tabla1[[#This Row],[Fecha Terminacion
(Inicial)]]+Tabla1[[#This Row],[Prorrogas]]</f>
        <v>45656</v>
      </c>
      <c r="L1002" s="2">
        <v>80640000</v>
      </c>
      <c r="M1002" s="2">
        <v>8960000</v>
      </c>
      <c r="N1002" s="2">
        <v>0</v>
      </c>
      <c r="O1002" s="2">
        <f>Tabla1[[#This Row],[Adiciones]]+Tabla1[[#This Row],[Valor Secop]]</f>
        <v>80640000</v>
      </c>
      <c r="P1002" s="7">
        <f ca="1">((TODAY()-Tabla1[[#This Row],[Fecha Inicio]])/(Tabla1[[#This Row],[Fecha Terminacion
(Final)]]-Tabla1[[#This Row],[Fecha Inicio]]))</f>
        <v>0.25278810408921931</v>
      </c>
      <c r="Q1002" t="s">
        <v>269</v>
      </c>
      <c r="R1002" t="s">
        <v>269</v>
      </c>
      <c r="S1002" t="s">
        <v>18</v>
      </c>
      <c r="T1002" t="s">
        <v>19</v>
      </c>
      <c r="U1002" t="s">
        <v>5006</v>
      </c>
    </row>
    <row r="1003" spans="1:21" x14ac:dyDescent="0.25">
      <c r="A1003">
        <v>1127</v>
      </c>
      <c r="B1003" t="s">
        <v>5007</v>
      </c>
      <c r="C1003" t="s">
        <v>5008</v>
      </c>
      <c r="D1003" t="s">
        <v>4971</v>
      </c>
      <c r="E1003" t="s">
        <v>17</v>
      </c>
      <c r="F1003" t="s">
        <v>5009</v>
      </c>
      <c r="G1003" s="1">
        <v>45384</v>
      </c>
      <c r="H1003" s="1">
        <v>45385</v>
      </c>
      <c r="I1003" s="1">
        <v>45643</v>
      </c>
      <c r="J1003">
        <v>0</v>
      </c>
      <c r="K1003" s="1">
        <f>Tabla1[[#This Row],[Fecha Terminacion
(Inicial)]]+Tabla1[[#This Row],[Prorrogas]]</f>
        <v>45643</v>
      </c>
      <c r="L1003" s="2">
        <v>51425000</v>
      </c>
      <c r="M1003" s="2">
        <v>6050000</v>
      </c>
      <c r="N1003" s="2">
        <v>0</v>
      </c>
      <c r="O1003" s="2">
        <f>Tabla1[[#This Row],[Adiciones]]+Tabla1[[#This Row],[Valor Secop]]</f>
        <v>51425000</v>
      </c>
      <c r="P1003" s="7">
        <f ca="1">((TODAY()-Tabla1[[#This Row],[Fecha Inicio]])/(Tabla1[[#This Row],[Fecha Terminacion
(Final)]]-Tabla1[[#This Row],[Fecha Inicio]]))</f>
        <v>0.27131782945736432</v>
      </c>
      <c r="Q1003" t="s">
        <v>150</v>
      </c>
      <c r="R1003" t="s">
        <v>4069</v>
      </c>
      <c r="S1003" t="s">
        <v>28</v>
      </c>
      <c r="T1003" t="s">
        <v>19</v>
      </c>
      <c r="U1003" t="s">
        <v>5010</v>
      </c>
    </row>
    <row r="1004" spans="1:21" x14ac:dyDescent="0.25">
      <c r="A1004">
        <v>1129</v>
      </c>
      <c r="B1004" t="s">
        <v>5011</v>
      </c>
      <c r="C1004" t="s">
        <v>5012</v>
      </c>
      <c r="D1004" t="s">
        <v>5014</v>
      </c>
      <c r="E1004" t="s">
        <v>3107</v>
      </c>
      <c r="F1004" t="s">
        <v>5013</v>
      </c>
      <c r="G1004" s="1">
        <v>45385</v>
      </c>
      <c r="H1004" s="1">
        <v>45385</v>
      </c>
      <c r="I1004" s="1">
        <v>45656</v>
      </c>
      <c r="J1004">
        <v>0</v>
      </c>
      <c r="K1004" s="1">
        <f>Tabla1[[#This Row],[Fecha Terminacion
(Inicial)]]+Tabla1[[#This Row],[Prorrogas]]</f>
        <v>45656</v>
      </c>
      <c r="L1004" s="2">
        <v>84610854</v>
      </c>
      <c r="M1004" s="2">
        <v>9401206</v>
      </c>
      <c r="N1004" s="2">
        <v>0</v>
      </c>
      <c r="O1004" s="2">
        <f>Tabla1[[#This Row],[Adiciones]]+Tabla1[[#This Row],[Valor Secop]]</f>
        <v>84610854</v>
      </c>
      <c r="P1004" s="7">
        <f ca="1">((TODAY()-Tabla1[[#This Row],[Fecha Inicio]])/(Tabla1[[#This Row],[Fecha Terminacion
(Final)]]-Tabla1[[#This Row],[Fecha Inicio]]))</f>
        <v>0.25830258302583026</v>
      </c>
      <c r="Q1004" t="s">
        <v>269</v>
      </c>
      <c r="R1004" t="s">
        <v>269</v>
      </c>
      <c r="S1004" t="s">
        <v>18</v>
      </c>
      <c r="T1004" t="s">
        <v>19</v>
      </c>
      <c r="U1004" t="s">
        <v>5015</v>
      </c>
    </row>
    <row r="1005" spans="1:21" x14ac:dyDescent="0.25">
      <c r="A1005">
        <v>1130</v>
      </c>
      <c r="B1005" t="s">
        <v>5016</v>
      </c>
      <c r="C1005" t="s">
        <v>5017</v>
      </c>
      <c r="D1005" t="s">
        <v>5019</v>
      </c>
      <c r="E1005" t="s">
        <v>17</v>
      </c>
      <c r="F1005" t="s">
        <v>5018</v>
      </c>
      <c r="G1005" s="1">
        <v>45378</v>
      </c>
      <c r="H1005" s="1">
        <v>45384</v>
      </c>
      <c r="I1005" s="1">
        <v>45642</v>
      </c>
      <c r="J1005">
        <v>0</v>
      </c>
      <c r="K1005" s="1">
        <f>Tabla1[[#This Row],[Fecha Terminacion
(Inicial)]]+Tabla1[[#This Row],[Prorrogas]]</f>
        <v>45642</v>
      </c>
      <c r="L1005" s="2">
        <v>85000000</v>
      </c>
      <c r="M1005" s="2">
        <v>10000000</v>
      </c>
      <c r="N1005" s="2">
        <v>0</v>
      </c>
      <c r="O1005" s="2">
        <f>Tabla1[[#This Row],[Adiciones]]+Tabla1[[#This Row],[Valor Secop]]</f>
        <v>85000000</v>
      </c>
      <c r="P1005" s="7">
        <f ca="1">((TODAY()-Tabla1[[#This Row],[Fecha Inicio]])/(Tabla1[[#This Row],[Fecha Terminacion
(Final)]]-Tabla1[[#This Row],[Fecha Inicio]]))</f>
        <v>0.27519379844961239</v>
      </c>
      <c r="Q1005" t="s">
        <v>150</v>
      </c>
      <c r="R1005" t="s">
        <v>151</v>
      </c>
      <c r="S1005" t="s">
        <v>18</v>
      </c>
      <c r="T1005" t="s">
        <v>19</v>
      </c>
      <c r="U1005" t="s">
        <v>5020</v>
      </c>
    </row>
    <row r="1006" spans="1:21" x14ac:dyDescent="0.25">
      <c r="A1006">
        <v>1133</v>
      </c>
      <c r="B1006" t="s">
        <v>5021</v>
      </c>
      <c r="C1006" t="s">
        <v>5022</v>
      </c>
      <c r="D1006" t="s">
        <v>5024</v>
      </c>
      <c r="E1006" t="s">
        <v>17</v>
      </c>
      <c r="F1006" t="s">
        <v>5023</v>
      </c>
      <c r="G1006" s="1">
        <v>45378</v>
      </c>
      <c r="H1006" s="1">
        <v>45386</v>
      </c>
      <c r="I1006" s="1">
        <v>45629</v>
      </c>
      <c r="J1006">
        <v>0</v>
      </c>
      <c r="K1006" s="1">
        <f>Tabla1[[#This Row],[Fecha Terminacion
(Inicial)]]+Tabla1[[#This Row],[Prorrogas]]</f>
        <v>45629</v>
      </c>
      <c r="L1006" s="2">
        <v>32864000</v>
      </c>
      <c r="M1006" s="2">
        <v>4108000</v>
      </c>
      <c r="N1006" s="2">
        <v>0</v>
      </c>
      <c r="O1006" s="2">
        <f>Tabla1[[#This Row],[Adiciones]]+Tabla1[[#This Row],[Valor Secop]]</f>
        <v>32864000</v>
      </c>
      <c r="P1006" s="7">
        <f ca="1">((TODAY()-Tabla1[[#This Row],[Fecha Inicio]])/(Tabla1[[#This Row],[Fecha Terminacion
(Final)]]-Tabla1[[#This Row],[Fecha Inicio]]))</f>
        <v>0.2839506172839506</v>
      </c>
      <c r="Q1006" t="s">
        <v>357</v>
      </c>
      <c r="R1006" t="s">
        <v>4203</v>
      </c>
      <c r="S1006" t="s">
        <v>28</v>
      </c>
      <c r="T1006" t="s">
        <v>19</v>
      </c>
      <c r="U1006" t="s">
        <v>5025</v>
      </c>
    </row>
    <row r="1007" spans="1:21" x14ac:dyDescent="0.25">
      <c r="A1007">
        <v>1134</v>
      </c>
      <c r="B1007" t="s">
        <v>5026</v>
      </c>
      <c r="C1007" t="s">
        <v>5027</v>
      </c>
      <c r="D1007" t="s">
        <v>5029</v>
      </c>
      <c r="E1007" t="s">
        <v>17</v>
      </c>
      <c r="F1007" t="s">
        <v>5028</v>
      </c>
      <c r="G1007" s="1">
        <v>45385</v>
      </c>
      <c r="H1007" s="1">
        <v>45387</v>
      </c>
      <c r="I1007" s="1">
        <v>45630</v>
      </c>
      <c r="J1007">
        <v>0</v>
      </c>
      <c r="K1007" s="1">
        <f>Tabla1[[#This Row],[Fecha Terminacion
(Inicial)]]+Tabla1[[#This Row],[Prorrogas]]</f>
        <v>45630</v>
      </c>
      <c r="L1007" s="2">
        <v>64000000</v>
      </c>
      <c r="M1007" s="2">
        <v>8000000</v>
      </c>
      <c r="N1007" s="2">
        <v>0</v>
      </c>
      <c r="O1007" s="2">
        <f>Tabla1[[#This Row],[Adiciones]]+Tabla1[[#This Row],[Valor Secop]]</f>
        <v>64000000</v>
      </c>
      <c r="P1007" s="7">
        <f ca="1">((TODAY()-Tabla1[[#This Row],[Fecha Inicio]])/(Tabla1[[#This Row],[Fecha Terminacion
(Final)]]-Tabla1[[#This Row],[Fecha Inicio]]))</f>
        <v>0.27983539094650206</v>
      </c>
      <c r="Q1007" t="s">
        <v>26</v>
      </c>
      <c r="R1007" t="s">
        <v>466</v>
      </c>
      <c r="S1007" t="s">
        <v>28</v>
      </c>
      <c r="T1007" t="s">
        <v>19</v>
      </c>
      <c r="U1007" t="s">
        <v>5030</v>
      </c>
    </row>
    <row r="1008" spans="1:21" x14ac:dyDescent="0.25">
      <c r="A1008">
        <v>1136</v>
      </c>
      <c r="B1008" t="s">
        <v>5031</v>
      </c>
      <c r="C1008" t="s">
        <v>5032</v>
      </c>
      <c r="D1008" t="s">
        <v>5034</v>
      </c>
      <c r="E1008" t="s">
        <v>139</v>
      </c>
      <c r="F1008" t="s">
        <v>5033</v>
      </c>
      <c r="G1008" s="1">
        <v>45386</v>
      </c>
      <c r="H1008" s="1">
        <v>45387</v>
      </c>
      <c r="I1008" s="1">
        <v>45630</v>
      </c>
      <c r="J1008">
        <v>0</v>
      </c>
      <c r="K1008" s="1">
        <f>Tabla1[[#This Row],[Fecha Terminacion
(Inicial)]]+Tabla1[[#This Row],[Prorrogas]]</f>
        <v>45630</v>
      </c>
      <c r="L1008" s="2">
        <v>64000000</v>
      </c>
      <c r="M1008" s="2">
        <v>8000000</v>
      </c>
      <c r="N1008" s="2">
        <v>0</v>
      </c>
      <c r="O1008" s="2">
        <f>Tabla1[[#This Row],[Adiciones]]+Tabla1[[#This Row],[Valor Secop]]</f>
        <v>64000000</v>
      </c>
      <c r="P1008" s="7">
        <f ca="1">((TODAY()-Tabla1[[#This Row],[Fecha Inicio]])/(Tabla1[[#This Row],[Fecha Terminacion
(Final)]]-Tabla1[[#This Row],[Fecha Inicio]]))</f>
        <v>0.27983539094650206</v>
      </c>
      <c r="Q1008" t="s">
        <v>555</v>
      </c>
      <c r="R1008" t="s">
        <v>555</v>
      </c>
      <c r="S1008" t="s">
        <v>28</v>
      </c>
      <c r="T1008" t="s">
        <v>19</v>
      </c>
      <c r="U1008" t="s">
        <v>5035</v>
      </c>
    </row>
    <row r="1009" spans="1:21" x14ac:dyDescent="0.25">
      <c r="A1009">
        <v>1138</v>
      </c>
      <c r="B1009" t="s">
        <v>5036</v>
      </c>
      <c r="C1009" t="s">
        <v>5037</v>
      </c>
      <c r="D1009" t="s">
        <v>5039</v>
      </c>
      <c r="E1009" t="s">
        <v>17</v>
      </c>
      <c r="F1009" t="s">
        <v>5038</v>
      </c>
      <c r="G1009" s="1">
        <v>45386</v>
      </c>
      <c r="H1009" s="1">
        <v>45387</v>
      </c>
      <c r="I1009" s="1">
        <v>45645</v>
      </c>
      <c r="J1009">
        <v>0</v>
      </c>
      <c r="K1009" s="1">
        <f>Tabla1[[#This Row],[Fecha Terminacion
(Inicial)]]+Tabla1[[#This Row],[Prorrogas]]</f>
        <v>45645</v>
      </c>
      <c r="L1009" s="2">
        <v>76500000</v>
      </c>
      <c r="M1009" s="2">
        <v>9000000</v>
      </c>
      <c r="N1009" s="2">
        <v>0</v>
      </c>
      <c r="O1009" s="2">
        <f>Tabla1[[#This Row],[Adiciones]]+Tabla1[[#This Row],[Valor Secop]]</f>
        <v>76500000</v>
      </c>
      <c r="P1009" s="7">
        <f ca="1">((TODAY()-Tabla1[[#This Row],[Fecha Inicio]])/(Tabla1[[#This Row],[Fecha Terminacion
(Final)]]-Tabla1[[#This Row],[Fecha Inicio]]))</f>
        <v>0.26356589147286824</v>
      </c>
      <c r="Q1009" t="s">
        <v>150</v>
      </c>
      <c r="R1009" t="s">
        <v>151</v>
      </c>
      <c r="S1009" t="s">
        <v>28</v>
      </c>
      <c r="T1009" t="s">
        <v>19</v>
      </c>
      <c r="U1009" t="s">
        <v>5040</v>
      </c>
    </row>
    <row r="1010" spans="1:21" x14ac:dyDescent="0.25">
      <c r="A1010">
        <v>1139</v>
      </c>
      <c r="B1010" t="s">
        <v>5041</v>
      </c>
      <c r="C1010" t="s">
        <v>5042</v>
      </c>
      <c r="D1010" t="s">
        <v>5044</v>
      </c>
      <c r="E1010" t="s">
        <v>17</v>
      </c>
      <c r="F1010" t="s">
        <v>5043</v>
      </c>
      <c r="G1010" s="1">
        <v>45390</v>
      </c>
      <c r="H1010" s="1">
        <v>45391</v>
      </c>
      <c r="I1010" s="1">
        <v>45604</v>
      </c>
      <c r="J1010">
        <v>0</v>
      </c>
      <c r="K1010" s="1">
        <f>Tabla1[[#This Row],[Fecha Terminacion
(Inicial)]]+Tabla1[[#This Row],[Prorrogas]]</f>
        <v>45604</v>
      </c>
      <c r="L1010" s="2">
        <v>24500000</v>
      </c>
      <c r="M1010" s="2">
        <v>3500000</v>
      </c>
      <c r="N1010" s="2">
        <v>0</v>
      </c>
      <c r="O1010" s="2">
        <f>Tabla1[[#This Row],[Adiciones]]+Tabla1[[#This Row],[Valor Secop]]</f>
        <v>24500000</v>
      </c>
      <c r="P1010" s="7">
        <f ca="1">((TODAY()-Tabla1[[#This Row],[Fecha Inicio]])/(Tabla1[[#This Row],[Fecha Terminacion
(Final)]]-Tabla1[[#This Row],[Fecha Inicio]]))</f>
        <v>0.30046948356807512</v>
      </c>
      <c r="Q1010" t="s">
        <v>15</v>
      </c>
      <c r="R1010" t="s">
        <v>175</v>
      </c>
      <c r="S1010" t="s">
        <v>18</v>
      </c>
      <c r="T1010" t="s">
        <v>19</v>
      </c>
      <c r="U1010" t="s">
        <v>5045</v>
      </c>
    </row>
    <row r="1011" spans="1:21" x14ac:dyDescent="0.25">
      <c r="A1011">
        <v>1141</v>
      </c>
      <c r="B1011" t="s">
        <v>5046</v>
      </c>
      <c r="C1011" t="s">
        <v>5047</v>
      </c>
      <c r="D1011" t="s">
        <v>5049</v>
      </c>
      <c r="E1011" t="s">
        <v>17</v>
      </c>
      <c r="F1011" t="s">
        <v>5048</v>
      </c>
      <c r="G1011" s="1">
        <v>45386</v>
      </c>
      <c r="H1011" s="1">
        <v>45387</v>
      </c>
      <c r="I1011" s="1">
        <v>45645</v>
      </c>
      <c r="J1011">
        <v>0</v>
      </c>
      <c r="K1011" s="1">
        <f>Tabla1[[#This Row],[Fecha Terminacion
(Inicial)]]+Tabla1[[#This Row],[Prorrogas]]</f>
        <v>45645</v>
      </c>
      <c r="L1011" s="2">
        <v>76500000</v>
      </c>
      <c r="M1011" s="2">
        <v>9000000</v>
      </c>
      <c r="N1011" s="2">
        <v>0</v>
      </c>
      <c r="O1011" s="2">
        <f>Tabla1[[#This Row],[Adiciones]]+Tabla1[[#This Row],[Valor Secop]]</f>
        <v>76500000</v>
      </c>
      <c r="P1011" s="7">
        <f ca="1">((TODAY()-Tabla1[[#This Row],[Fecha Inicio]])/(Tabla1[[#This Row],[Fecha Terminacion
(Final)]]-Tabla1[[#This Row],[Fecha Inicio]]))</f>
        <v>0.26356589147286824</v>
      </c>
      <c r="Q1011" t="s">
        <v>150</v>
      </c>
      <c r="R1011" t="s">
        <v>151</v>
      </c>
      <c r="S1011" t="s">
        <v>18</v>
      </c>
      <c r="T1011" t="s">
        <v>19</v>
      </c>
      <c r="U1011" t="s">
        <v>5050</v>
      </c>
    </row>
    <row r="1012" spans="1:21" x14ac:dyDescent="0.25">
      <c r="A1012">
        <v>1143</v>
      </c>
      <c r="B1012" t="s">
        <v>5051</v>
      </c>
      <c r="C1012" t="s">
        <v>5052</v>
      </c>
      <c r="D1012" t="s">
        <v>5054</v>
      </c>
      <c r="E1012" t="s">
        <v>17</v>
      </c>
      <c r="F1012" t="s">
        <v>5053</v>
      </c>
      <c r="G1012" s="1">
        <v>45390</v>
      </c>
      <c r="H1012" s="1">
        <v>45391</v>
      </c>
      <c r="I1012" s="1">
        <v>45604</v>
      </c>
      <c r="J1012">
        <v>0</v>
      </c>
      <c r="K1012" s="1">
        <f>Tabla1[[#This Row],[Fecha Terminacion
(Inicial)]]+Tabla1[[#This Row],[Prorrogas]]</f>
        <v>45604</v>
      </c>
      <c r="L1012" s="2">
        <v>54600000</v>
      </c>
      <c r="M1012" s="2">
        <v>7800000</v>
      </c>
      <c r="N1012" s="2">
        <v>0</v>
      </c>
      <c r="O1012" s="2">
        <f>Tabla1[[#This Row],[Adiciones]]+Tabla1[[#This Row],[Valor Secop]]</f>
        <v>54600000</v>
      </c>
      <c r="P1012" s="7">
        <f ca="1">((TODAY()-Tabla1[[#This Row],[Fecha Inicio]])/(Tabla1[[#This Row],[Fecha Terminacion
(Final)]]-Tabla1[[#This Row],[Fecha Inicio]]))</f>
        <v>0.30046948356807512</v>
      </c>
      <c r="Q1012" t="s">
        <v>448</v>
      </c>
      <c r="R1012" t="s">
        <v>449</v>
      </c>
      <c r="S1012" t="s">
        <v>18</v>
      </c>
      <c r="T1012" t="s">
        <v>19</v>
      </c>
      <c r="U1012" t="s">
        <v>5055</v>
      </c>
    </row>
    <row r="1013" spans="1:21" x14ac:dyDescent="0.25">
      <c r="A1013">
        <v>1145</v>
      </c>
      <c r="B1013" t="s">
        <v>5056</v>
      </c>
      <c r="C1013" t="s">
        <v>5057</v>
      </c>
      <c r="D1013" t="s">
        <v>5059</v>
      </c>
      <c r="E1013" t="s">
        <v>139</v>
      </c>
      <c r="F1013" t="s">
        <v>5058</v>
      </c>
      <c r="G1013" s="1">
        <v>45390</v>
      </c>
      <c r="H1013" s="1">
        <v>45392</v>
      </c>
      <c r="I1013" s="1">
        <v>45634</v>
      </c>
      <c r="J1013">
        <v>0</v>
      </c>
      <c r="K1013" s="1">
        <f>Tabla1[[#This Row],[Fecha Terminacion
(Inicial)]]+Tabla1[[#This Row],[Prorrogas]]</f>
        <v>45634</v>
      </c>
      <c r="L1013" s="2">
        <v>24000000</v>
      </c>
      <c r="M1013" s="2">
        <v>3000000</v>
      </c>
      <c r="N1013" s="2">
        <v>0</v>
      </c>
      <c r="O1013" s="2">
        <f>Tabla1[[#This Row],[Adiciones]]+Tabla1[[#This Row],[Valor Secop]]</f>
        <v>24000000</v>
      </c>
      <c r="P1013" s="7">
        <f ca="1">((TODAY()-Tabla1[[#This Row],[Fecha Inicio]])/(Tabla1[[#This Row],[Fecha Terminacion
(Final)]]-Tabla1[[#This Row],[Fecha Inicio]]))</f>
        <v>0.26033057851239672</v>
      </c>
      <c r="Q1013" t="s">
        <v>26</v>
      </c>
      <c r="R1013" t="s">
        <v>460</v>
      </c>
      <c r="S1013" t="s">
        <v>28</v>
      </c>
      <c r="T1013" t="s">
        <v>19</v>
      </c>
      <c r="U1013" t="s">
        <v>5060</v>
      </c>
    </row>
    <row r="1014" spans="1:21" x14ac:dyDescent="0.25">
      <c r="A1014">
        <v>1146</v>
      </c>
      <c r="B1014" t="s">
        <v>5061</v>
      </c>
      <c r="C1014" t="s">
        <v>5062</v>
      </c>
      <c r="D1014" t="s">
        <v>5064</v>
      </c>
      <c r="E1014" t="s">
        <v>17</v>
      </c>
      <c r="F1014" t="s">
        <v>5063</v>
      </c>
      <c r="G1014" s="1">
        <v>45386</v>
      </c>
      <c r="H1014" s="1">
        <v>45387</v>
      </c>
      <c r="I1014" s="1">
        <v>45656</v>
      </c>
      <c r="J1014">
        <v>0</v>
      </c>
      <c r="K1014" s="1">
        <f>Tabla1[[#This Row],[Fecha Terminacion
(Inicial)]]+Tabla1[[#This Row],[Prorrogas]]</f>
        <v>45656</v>
      </c>
      <c r="L1014" s="2">
        <v>86184000</v>
      </c>
      <c r="M1014" s="2">
        <v>9720000</v>
      </c>
      <c r="N1014" s="2">
        <v>0</v>
      </c>
      <c r="O1014" s="2">
        <f>Tabla1[[#This Row],[Adiciones]]+Tabla1[[#This Row],[Valor Secop]]</f>
        <v>86184000</v>
      </c>
      <c r="P1014" s="7">
        <f ca="1">((TODAY()-Tabla1[[#This Row],[Fecha Inicio]])/(Tabla1[[#This Row],[Fecha Terminacion
(Final)]]-Tabla1[[#This Row],[Fecha Inicio]]))</f>
        <v>0.25278810408921931</v>
      </c>
      <c r="Q1014" t="s">
        <v>26</v>
      </c>
      <c r="R1014" t="s">
        <v>477</v>
      </c>
      <c r="S1014" t="s">
        <v>18</v>
      </c>
      <c r="T1014" t="s">
        <v>19</v>
      </c>
      <c r="U1014" t="s">
        <v>5065</v>
      </c>
    </row>
    <row r="1015" spans="1:21" x14ac:dyDescent="0.25">
      <c r="A1015">
        <v>1147</v>
      </c>
      <c r="B1015" t="s">
        <v>5066</v>
      </c>
      <c r="C1015" t="s">
        <v>5067</v>
      </c>
      <c r="D1015" t="s">
        <v>5069</v>
      </c>
      <c r="E1015" t="s">
        <v>17</v>
      </c>
      <c r="F1015" t="s">
        <v>5068</v>
      </c>
      <c r="G1015" s="1">
        <v>45392</v>
      </c>
      <c r="H1015" s="1">
        <v>45393</v>
      </c>
      <c r="I1015" s="1">
        <v>45636</v>
      </c>
      <c r="J1015">
        <v>0</v>
      </c>
      <c r="K1015" s="1">
        <f>Tabla1[[#This Row],[Fecha Terminacion
(Inicial)]]+Tabla1[[#This Row],[Prorrogas]]</f>
        <v>45636</v>
      </c>
      <c r="L1015" s="2">
        <v>84000000</v>
      </c>
      <c r="M1015" s="2">
        <v>10500000</v>
      </c>
      <c r="N1015" s="2">
        <v>0</v>
      </c>
      <c r="O1015" s="2">
        <f>Tabla1[[#This Row],[Adiciones]]+Tabla1[[#This Row],[Valor Secop]]</f>
        <v>84000000</v>
      </c>
      <c r="P1015" s="7">
        <f ca="1">((TODAY()-Tabla1[[#This Row],[Fecha Inicio]])/(Tabla1[[#This Row],[Fecha Terminacion
(Final)]]-Tabla1[[#This Row],[Fecha Inicio]]))</f>
        <v>0.2551440329218107</v>
      </c>
      <c r="Q1015" t="s">
        <v>26</v>
      </c>
      <c r="R1015" t="s">
        <v>460</v>
      </c>
      <c r="S1015" t="s">
        <v>18</v>
      </c>
      <c r="T1015" t="s">
        <v>19</v>
      </c>
      <c r="U1015" t="s">
        <v>5070</v>
      </c>
    </row>
    <row r="1016" spans="1:21" x14ac:dyDescent="0.25">
      <c r="A1016">
        <v>1148</v>
      </c>
      <c r="B1016" t="s">
        <v>5071</v>
      </c>
      <c r="C1016" t="s">
        <v>5072</v>
      </c>
      <c r="D1016" t="s">
        <v>5074</v>
      </c>
      <c r="E1016" t="s">
        <v>17</v>
      </c>
      <c r="F1016" t="s">
        <v>5073</v>
      </c>
      <c r="G1016" s="1">
        <v>45387</v>
      </c>
      <c r="H1016" s="1">
        <v>45390</v>
      </c>
      <c r="I1016" s="1">
        <v>45648</v>
      </c>
      <c r="J1016">
        <v>0</v>
      </c>
      <c r="K1016" s="1">
        <f>Tabla1[[#This Row],[Fecha Terminacion
(Inicial)]]+Tabla1[[#This Row],[Prorrogas]]</f>
        <v>45648</v>
      </c>
      <c r="L1016" s="2">
        <v>60494500</v>
      </c>
      <c r="M1016" s="2">
        <v>7117000</v>
      </c>
      <c r="N1016" s="2">
        <v>0</v>
      </c>
      <c r="O1016" s="2">
        <f>Tabla1[[#This Row],[Adiciones]]+Tabla1[[#This Row],[Valor Secop]]</f>
        <v>60494500</v>
      </c>
      <c r="P1016" s="7">
        <f ca="1">((TODAY()-Tabla1[[#This Row],[Fecha Inicio]])/(Tabla1[[#This Row],[Fecha Terminacion
(Final)]]-Tabla1[[#This Row],[Fecha Inicio]]))</f>
        <v>0.25193798449612403</v>
      </c>
      <c r="Q1016" t="s">
        <v>150</v>
      </c>
      <c r="R1016" t="s">
        <v>4432</v>
      </c>
      <c r="S1016" t="s">
        <v>28</v>
      </c>
      <c r="T1016" t="s">
        <v>19</v>
      </c>
      <c r="U1016" t="s">
        <v>5075</v>
      </c>
    </row>
    <row r="1017" spans="1:21" x14ac:dyDescent="0.25">
      <c r="A1017">
        <v>1149</v>
      </c>
      <c r="B1017" t="s">
        <v>5076</v>
      </c>
      <c r="C1017" t="s">
        <v>5077</v>
      </c>
      <c r="D1017" t="s">
        <v>5079</v>
      </c>
      <c r="E1017" t="s">
        <v>17</v>
      </c>
      <c r="F1017" t="s">
        <v>5078</v>
      </c>
      <c r="G1017" s="1">
        <v>45390</v>
      </c>
      <c r="H1017" s="1">
        <v>45392</v>
      </c>
      <c r="I1017" s="1">
        <v>45656</v>
      </c>
      <c r="J1017">
        <v>0</v>
      </c>
      <c r="K1017" s="1">
        <f>Tabla1[[#This Row],[Fecha Terminacion
(Inicial)]]+Tabla1[[#This Row],[Prorrogas]]</f>
        <v>45656</v>
      </c>
      <c r="L1017" s="2">
        <v>91700784</v>
      </c>
      <c r="M1017" s="2">
        <v>10188976</v>
      </c>
      <c r="N1017" s="2">
        <v>0</v>
      </c>
      <c r="O1017" s="2">
        <f>Tabla1[[#This Row],[Adiciones]]+Tabla1[[#This Row],[Valor Secop]]</f>
        <v>91700784</v>
      </c>
      <c r="P1017" s="7">
        <f ca="1">((TODAY()-Tabla1[[#This Row],[Fecha Inicio]])/(Tabla1[[#This Row],[Fecha Terminacion
(Final)]]-Tabla1[[#This Row],[Fecha Inicio]]))</f>
        <v>0.23863636363636365</v>
      </c>
      <c r="Q1017" t="s">
        <v>269</v>
      </c>
      <c r="R1017" t="s">
        <v>269</v>
      </c>
      <c r="S1017" t="s">
        <v>28</v>
      </c>
      <c r="T1017" t="s">
        <v>19</v>
      </c>
      <c r="U1017" t="s">
        <v>5080</v>
      </c>
    </row>
    <row r="1018" spans="1:21" x14ac:dyDescent="0.25">
      <c r="A1018">
        <v>1150</v>
      </c>
      <c r="B1018" t="s">
        <v>5081</v>
      </c>
      <c r="C1018" t="s">
        <v>5082</v>
      </c>
      <c r="D1018" t="s">
        <v>5084</v>
      </c>
      <c r="E1018" t="s">
        <v>17</v>
      </c>
      <c r="F1018" t="s">
        <v>5083</v>
      </c>
      <c r="G1018" s="1">
        <v>45390</v>
      </c>
      <c r="H1018" s="1">
        <v>45391</v>
      </c>
      <c r="I1018" s="1">
        <v>45649</v>
      </c>
      <c r="J1018">
        <v>0</v>
      </c>
      <c r="K1018" s="1">
        <f>Tabla1[[#This Row],[Fecha Terminacion
(Inicial)]]+Tabla1[[#This Row],[Prorrogas]]</f>
        <v>45649</v>
      </c>
      <c r="L1018" s="2">
        <v>43817500</v>
      </c>
      <c r="M1018" s="2">
        <v>5155000</v>
      </c>
      <c r="N1018" s="2">
        <v>0</v>
      </c>
      <c r="O1018" s="2">
        <f>Tabla1[[#This Row],[Adiciones]]+Tabla1[[#This Row],[Valor Secop]]</f>
        <v>43817500</v>
      </c>
      <c r="P1018" s="7">
        <f ca="1">((TODAY()-Tabla1[[#This Row],[Fecha Inicio]])/(Tabla1[[#This Row],[Fecha Terminacion
(Final)]]-Tabla1[[#This Row],[Fecha Inicio]]))</f>
        <v>0.24806201550387597</v>
      </c>
      <c r="Q1018" t="s">
        <v>150</v>
      </c>
      <c r="R1018" t="s">
        <v>151</v>
      </c>
      <c r="S1018" t="s">
        <v>28</v>
      </c>
      <c r="T1018" t="s">
        <v>19</v>
      </c>
      <c r="U1018" t="s">
        <v>5085</v>
      </c>
    </row>
    <row r="1019" spans="1:21" x14ac:dyDescent="0.25">
      <c r="A1019">
        <v>1151</v>
      </c>
      <c r="B1019" t="s">
        <v>5086</v>
      </c>
      <c r="C1019" t="s">
        <v>5087</v>
      </c>
      <c r="D1019" t="s">
        <v>5089</v>
      </c>
      <c r="E1019" t="s">
        <v>17</v>
      </c>
      <c r="F1019" t="s">
        <v>5088</v>
      </c>
      <c r="G1019" s="1">
        <v>45392</v>
      </c>
      <c r="H1019" s="1">
        <v>45393</v>
      </c>
      <c r="I1019" s="1">
        <v>45636</v>
      </c>
      <c r="J1019">
        <v>0</v>
      </c>
      <c r="K1019" s="1">
        <f>Tabla1[[#This Row],[Fecha Terminacion
(Inicial)]]+Tabla1[[#This Row],[Prorrogas]]</f>
        <v>45636</v>
      </c>
      <c r="L1019" s="2">
        <v>53795272</v>
      </c>
      <c r="M1019" s="2">
        <v>6724409</v>
      </c>
      <c r="N1019" s="2">
        <v>0</v>
      </c>
      <c r="O1019" s="2">
        <f>Tabla1[[#This Row],[Adiciones]]+Tabla1[[#This Row],[Valor Secop]]</f>
        <v>53795272</v>
      </c>
      <c r="P1019" s="7">
        <f ca="1">((TODAY()-Tabla1[[#This Row],[Fecha Inicio]])/(Tabla1[[#This Row],[Fecha Terminacion
(Final)]]-Tabla1[[#This Row],[Fecha Inicio]]))</f>
        <v>0.2551440329218107</v>
      </c>
      <c r="Q1019" t="s">
        <v>555</v>
      </c>
      <c r="R1019" t="s">
        <v>555</v>
      </c>
      <c r="S1019" t="s">
        <v>28</v>
      </c>
      <c r="T1019" t="s">
        <v>19</v>
      </c>
      <c r="U1019" t="s">
        <v>5090</v>
      </c>
    </row>
    <row r="1020" spans="1:21" x14ac:dyDescent="0.25">
      <c r="A1020">
        <v>1152</v>
      </c>
      <c r="B1020" t="s">
        <v>5091</v>
      </c>
      <c r="C1020" t="s">
        <v>5092</v>
      </c>
      <c r="D1020" t="s">
        <v>5094</v>
      </c>
      <c r="E1020" t="s">
        <v>17</v>
      </c>
      <c r="F1020" t="s">
        <v>5093</v>
      </c>
      <c r="G1020" s="1">
        <v>45392</v>
      </c>
      <c r="H1020" s="1">
        <v>45393</v>
      </c>
      <c r="I1020" s="1">
        <v>45656</v>
      </c>
      <c r="J1020">
        <v>0</v>
      </c>
      <c r="K1020" s="1">
        <f>Tabla1[[#This Row],[Fecha Terminacion
(Inicial)]]+Tabla1[[#This Row],[Prorrogas]]</f>
        <v>45656</v>
      </c>
      <c r="L1020" s="2">
        <v>89323356</v>
      </c>
      <c r="M1020" s="2">
        <v>10188976</v>
      </c>
      <c r="N1020" s="2">
        <v>0</v>
      </c>
      <c r="O1020" s="2">
        <f>Tabla1[[#This Row],[Adiciones]]+Tabla1[[#This Row],[Valor Secop]]</f>
        <v>89323356</v>
      </c>
      <c r="P1020" s="7">
        <f ca="1">((TODAY()-Tabla1[[#This Row],[Fecha Inicio]])/(Tabla1[[#This Row],[Fecha Terminacion
(Final)]]-Tabla1[[#This Row],[Fecha Inicio]]))</f>
        <v>0.23574144486692014</v>
      </c>
      <c r="Q1020" t="s">
        <v>269</v>
      </c>
      <c r="R1020" t="s">
        <v>5095</v>
      </c>
      <c r="S1020" t="s">
        <v>18</v>
      </c>
      <c r="T1020" t="s">
        <v>19</v>
      </c>
      <c r="U1020" t="s">
        <v>5096</v>
      </c>
    </row>
    <row r="1021" spans="1:21" x14ac:dyDescent="0.25">
      <c r="A1021">
        <v>1153</v>
      </c>
      <c r="B1021" t="s">
        <v>5097</v>
      </c>
      <c r="C1021" t="s">
        <v>5098</v>
      </c>
      <c r="D1021" t="s">
        <v>5100</v>
      </c>
      <c r="E1021" t="s">
        <v>17</v>
      </c>
      <c r="F1021" t="s">
        <v>5099</v>
      </c>
      <c r="G1021" s="1">
        <v>45392</v>
      </c>
      <c r="H1021" s="1">
        <v>45394</v>
      </c>
      <c r="I1021" s="1">
        <v>45637</v>
      </c>
      <c r="J1021">
        <v>0</v>
      </c>
      <c r="K1021" s="1">
        <f>Tabla1[[#This Row],[Fecha Terminacion
(Inicial)]]+Tabla1[[#This Row],[Prorrogas]]</f>
        <v>45637</v>
      </c>
      <c r="L1021" s="2">
        <v>107520000</v>
      </c>
      <c r="M1021" s="2">
        <v>13440000</v>
      </c>
      <c r="N1021" s="2">
        <v>0</v>
      </c>
      <c r="O1021" s="2">
        <f>Tabla1[[#This Row],[Adiciones]]+Tabla1[[#This Row],[Valor Secop]]</f>
        <v>107520000</v>
      </c>
      <c r="P1021" s="7">
        <f ca="1">((TODAY()-Tabla1[[#This Row],[Fecha Inicio]])/(Tabla1[[#This Row],[Fecha Terminacion
(Final)]]-Tabla1[[#This Row],[Fecha Inicio]]))</f>
        <v>0.25102880658436216</v>
      </c>
      <c r="Q1021" t="s">
        <v>851</v>
      </c>
      <c r="R1021" t="s">
        <v>851</v>
      </c>
      <c r="S1021" t="s">
        <v>28</v>
      </c>
      <c r="T1021" t="s">
        <v>19</v>
      </c>
      <c r="U1021" t="s">
        <v>5101</v>
      </c>
    </row>
    <row r="1022" spans="1:21" x14ac:dyDescent="0.25">
      <c r="A1022">
        <v>1155</v>
      </c>
      <c r="B1022" t="s">
        <v>5102</v>
      </c>
      <c r="C1022" t="s">
        <v>5103</v>
      </c>
      <c r="D1022" t="s">
        <v>5105</v>
      </c>
      <c r="E1022" t="s">
        <v>17</v>
      </c>
      <c r="F1022" t="s">
        <v>5104</v>
      </c>
      <c r="G1022" s="1">
        <v>45393</v>
      </c>
      <c r="H1022" s="1">
        <v>45394</v>
      </c>
      <c r="I1022" s="1">
        <v>45576</v>
      </c>
      <c r="J1022">
        <v>0</v>
      </c>
      <c r="K1022" s="1">
        <f>Tabla1[[#This Row],[Fecha Terminacion
(Inicial)]]+Tabla1[[#This Row],[Prorrogas]]</f>
        <v>45576</v>
      </c>
      <c r="L1022" s="2">
        <v>54000000</v>
      </c>
      <c r="M1022" s="2">
        <v>9000000</v>
      </c>
      <c r="N1022" s="2">
        <v>0</v>
      </c>
      <c r="O1022" s="2">
        <f>Tabla1[[#This Row],[Adiciones]]+Tabla1[[#This Row],[Valor Secop]]</f>
        <v>54000000</v>
      </c>
      <c r="P1022" s="7">
        <f ca="1">((TODAY()-Tabla1[[#This Row],[Fecha Inicio]])/(Tabla1[[#This Row],[Fecha Terminacion
(Final)]]-Tabla1[[#This Row],[Fecha Inicio]]))</f>
        <v>0.33516483516483514</v>
      </c>
      <c r="Q1022" t="s">
        <v>851</v>
      </c>
      <c r="R1022" t="s">
        <v>851</v>
      </c>
      <c r="S1022" t="s">
        <v>18</v>
      </c>
      <c r="T1022" t="s">
        <v>19</v>
      </c>
      <c r="U1022" t="s">
        <v>5106</v>
      </c>
    </row>
    <row r="1023" spans="1:21" x14ac:dyDescent="0.25">
      <c r="A1023">
        <v>1156</v>
      </c>
      <c r="B1023" t="s">
        <v>5107</v>
      </c>
      <c r="C1023" t="s">
        <v>5108</v>
      </c>
      <c r="D1023" t="s">
        <v>5110</v>
      </c>
      <c r="E1023" t="s">
        <v>17</v>
      </c>
      <c r="F1023" t="s">
        <v>5109</v>
      </c>
      <c r="G1023" s="1">
        <v>45392</v>
      </c>
      <c r="H1023" s="1">
        <v>45392</v>
      </c>
      <c r="I1023" s="1">
        <v>45635</v>
      </c>
      <c r="J1023">
        <v>0</v>
      </c>
      <c r="K1023" s="1">
        <f>Tabla1[[#This Row],[Fecha Terminacion
(Inicial)]]+Tabla1[[#This Row],[Prorrogas]]</f>
        <v>45635</v>
      </c>
      <c r="L1023" s="2">
        <v>48400000</v>
      </c>
      <c r="M1023" s="2">
        <v>6050000</v>
      </c>
      <c r="N1023" s="2">
        <v>0</v>
      </c>
      <c r="O1023" s="2">
        <f>Tabla1[[#This Row],[Adiciones]]+Tabla1[[#This Row],[Valor Secop]]</f>
        <v>48400000</v>
      </c>
      <c r="P1023" s="7">
        <f ca="1">((TODAY()-Tabla1[[#This Row],[Fecha Inicio]])/(Tabla1[[#This Row],[Fecha Terminacion
(Final)]]-Tabla1[[#This Row],[Fecha Inicio]]))</f>
        <v>0.25925925925925924</v>
      </c>
      <c r="Q1023" t="s">
        <v>851</v>
      </c>
      <c r="R1023" t="s">
        <v>851</v>
      </c>
      <c r="S1023" t="s">
        <v>28</v>
      </c>
      <c r="T1023" t="s">
        <v>19</v>
      </c>
      <c r="U1023" t="s">
        <v>5111</v>
      </c>
    </row>
    <row r="1024" spans="1:21" x14ac:dyDescent="0.25">
      <c r="A1024">
        <v>1157</v>
      </c>
      <c r="B1024" t="s">
        <v>5112</v>
      </c>
      <c r="C1024" t="s">
        <v>5113</v>
      </c>
      <c r="D1024" t="s">
        <v>5115</v>
      </c>
      <c r="E1024" t="s">
        <v>17</v>
      </c>
      <c r="F1024" t="s">
        <v>5114</v>
      </c>
      <c r="G1024" s="1">
        <v>45392</v>
      </c>
      <c r="H1024" s="1">
        <v>45393</v>
      </c>
      <c r="I1024" s="1">
        <v>45590</v>
      </c>
      <c r="J1024">
        <v>0</v>
      </c>
      <c r="K1024" s="1">
        <f>Tabla1[[#This Row],[Fecha Terminacion
(Inicial)]]+Tabla1[[#This Row],[Prorrogas]]</f>
        <v>45590</v>
      </c>
      <c r="L1024" s="2">
        <v>40950000</v>
      </c>
      <c r="M1024" s="2">
        <v>6300000</v>
      </c>
      <c r="N1024" s="2">
        <v>0</v>
      </c>
      <c r="O1024" s="2">
        <f>Tabla1[[#This Row],[Adiciones]]+Tabla1[[#This Row],[Valor Secop]]</f>
        <v>40950000</v>
      </c>
      <c r="P1024" s="7">
        <f ca="1">((TODAY()-Tabla1[[#This Row],[Fecha Inicio]])/(Tabla1[[#This Row],[Fecha Terminacion
(Final)]]-Tabla1[[#This Row],[Fecha Inicio]]))</f>
        <v>0.31472081218274112</v>
      </c>
      <c r="Q1024" t="s">
        <v>26</v>
      </c>
      <c r="R1024" t="s">
        <v>79</v>
      </c>
      <c r="S1024" t="s">
        <v>18</v>
      </c>
      <c r="T1024" t="s">
        <v>19</v>
      </c>
      <c r="U1024" t="s">
        <v>5116</v>
      </c>
    </row>
    <row r="1025" spans="1:21" x14ac:dyDescent="0.25">
      <c r="A1025">
        <v>1158</v>
      </c>
      <c r="B1025" t="s">
        <v>5117</v>
      </c>
      <c r="C1025" t="s">
        <v>5118</v>
      </c>
      <c r="D1025" t="s">
        <v>5120</v>
      </c>
      <c r="E1025" t="s">
        <v>17</v>
      </c>
      <c r="F1025" t="s">
        <v>5119</v>
      </c>
      <c r="G1025" s="1">
        <v>45392</v>
      </c>
      <c r="H1025" s="1">
        <v>45393</v>
      </c>
      <c r="I1025" s="1">
        <v>45606</v>
      </c>
      <c r="J1025">
        <v>0</v>
      </c>
      <c r="K1025" s="1">
        <f>Tabla1[[#This Row],[Fecha Terminacion
(Inicial)]]+Tabla1[[#This Row],[Prorrogas]]</f>
        <v>45606</v>
      </c>
      <c r="L1025" s="2">
        <v>41843200</v>
      </c>
      <c r="M1025" s="2">
        <v>5977600</v>
      </c>
      <c r="N1025" s="2">
        <v>0</v>
      </c>
      <c r="O1025" s="2">
        <f>Tabla1[[#This Row],[Adiciones]]+Tabla1[[#This Row],[Valor Secop]]</f>
        <v>41843200</v>
      </c>
      <c r="P1025" s="7">
        <f ca="1">((TODAY()-Tabla1[[#This Row],[Fecha Inicio]])/(Tabla1[[#This Row],[Fecha Terminacion
(Final)]]-Tabla1[[#This Row],[Fecha Inicio]]))</f>
        <v>0.29107981220657275</v>
      </c>
      <c r="Q1025" t="s">
        <v>357</v>
      </c>
      <c r="R1025" t="s">
        <v>357</v>
      </c>
      <c r="S1025" t="s">
        <v>28</v>
      </c>
      <c r="T1025" t="s">
        <v>19</v>
      </c>
      <c r="U1025" t="s">
        <v>5121</v>
      </c>
    </row>
    <row r="1026" spans="1:21" x14ac:dyDescent="0.25">
      <c r="A1026">
        <v>1159</v>
      </c>
      <c r="B1026" t="s">
        <v>5122</v>
      </c>
      <c r="C1026" t="s">
        <v>5123</v>
      </c>
      <c r="D1026" t="s">
        <v>5125</v>
      </c>
      <c r="E1026" t="s">
        <v>17</v>
      </c>
      <c r="F1026" t="s">
        <v>5124</v>
      </c>
      <c r="G1026" s="1">
        <v>45392</v>
      </c>
      <c r="H1026" s="1">
        <v>45392</v>
      </c>
      <c r="I1026" s="1">
        <v>45635</v>
      </c>
      <c r="J1026">
        <v>0</v>
      </c>
      <c r="K1026" s="1">
        <f>Tabla1[[#This Row],[Fecha Terminacion
(Inicial)]]+Tabla1[[#This Row],[Prorrogas]]</f>
        <v>45635</v>
      </c>
      <c r="L1026" s="2">
        <v>28690792</v>
      </c>
      <c r="M1026" s="2">
        <v>3586349</v>
      </c>
      <c r="N1026" s="2">
        <v>0</v>
      </c>
      <c r="O1026" s="2">
        <f>Tabla1[[#This Row],[Adiciones]]+Tabla1[[#This Row],[Valor Secop]]</f>
        <v>28690792</v>
      </c>
      <c r="P1026" s="7">
        <f ca="1">((TODAY()-Tabla1[[#This Row],[Fecha Inicio]])/(Tabla1[[#This Row],[Fecha Terminacion
(Final)]]-Tabla1[[#This Row],[Fecha Inicio]]))</f>
        <v>0.25925925925925924</v>
      </c>
      <c r="Q1026" t="s">
        <v>555</v>
      </c>
      <c r="R1026" t="s">
        <v>555</v>
      </c>
      <c r="S1026" t="s">
        <v>18</v>
      </c>
      <c r="T1026" t="s">
        <v>19</v>
      </c>
      <c r="U1026" t="s">
        <v>5126</v>
      </c>
    </row>
    <row r="1027" spans="1:21" x14ac:dyDescent="0.25">
      <c r="A1027">
        <v>1160</v>
      </c>
      <c r="B1027" t="s">
        <v>5127</v>
      </c>
      <c r="C1027" t="s">
        <v>5128</v>
      </c>
      <c r="D1027" t="s">
        <v>5130</v>
      </c>
      <c r="E1027" t="s">
        <v>17</v>
      </c>
      <c r="F1027" t="s">
        <v>5129</v>
      </c>
      <c r="G1027" s="1">
        <v>45392</v>
      </c>
      <c r="H1027" s="1">
        <v>45393</v>
      </c>
      <c r="I1027" s="1">
        <v>45651</v>
      </c>
      <c r="J1027">
        <v>0</v>
      </c>
      <c r="K1027" s="1">
        <f>Tabla1[[#This Row],[Fecha Terminacion
(Inicial)]]+Tabla1[[#This Row],[Prorrogas]]</f>
        <v>45651</v>
      </c>
      <c r="L1027" s="2">
        <v>85000000</v>
      </c>
      <c r="M1027" s="2">
        <v>10000000</v>
      </c>
      <c r="N1027" s="2">
        <v>0</v>
      </c>
      <c r="O1027" s="2">
        <f>Tabla1[[#This Row],[Adiciones]]+Tabla1[[#This Row],[Valor Secop]]</f>
        <v>85000000</v>
      </c>
      <c r="P1027" s="7">
        <f ca="1">((TODAY()-Tabla1[[#This Row],[Fecha Inicio]])/(Tabla1[[#This Row],[Fecha Terminacion
(Final)]]-Tabla1[[#This Row],[Fecha Inicio]]))</f>
        <v>0.24031007751937986</v>
      </c>
      <c r="Q1027" t="s">
        <v>150</v>
      </c>
      <c r="R1027" t="s">
        <v>151</v>
      </c>
      <c r="S1027" t="s">
        <v>18</v>
      </c>
      <c r="T1027" t="s">
        <v>19</v>
      </c>
      <c r="U1027" t="s">
        <v>5131</v>
      </c>
    </row>
    <row r="1028" spans="1:21" x14ac:dyDescent="0.25">
      <c r="A1028">
        <v>1161</v>
      </c>
      <c r="B1028" t="s">
        <v>5132</v>
      </c>
      <c r="C1028" t="s">
        <v>5133</v>
      </c>
      <c r="D1028" t="s">
        <v>5135</v>
      </c>
      <c r="E1028" t="s">
        <v>17</v>
      </c>
      <c r="F1028" t="s">
        <v>5134</v>
      </c>
      <c r="G1028" s="1">
        <v>45392</v>
      </c>
      <c r="H1028" s="1">
        <v>45393</v>
      </c>
      <c r="I1028" s="1">
        <v>45651</v>
      </c>
      <c r="J1028">
        <v>0</v>
      </c>
      <c r="K1028" s="1">
        <f>Tabla1[[#This Row],[Fecha Terminacion
(Inicial)]]+Tabla1[[#This Row],[Prorrogas]]</f>
        <v>45651</v>
      </c>
      <c r="L1028" s="2">
        <v>76160000</v>
      </c>
      <c r="M1028" s="2">
        <v>8960000</v>
      </c>
      <c r="N1028" s="2">
        <v>0</v>
      </c>
      <c r="O1028" s="2">
        <f>Tabla1[[#This Row],[Adiciones]]+Tabla1[[#This Row],[Valor Secop]]</f>
        <v>76160000</v>
      </c>
      <c r="P1028" s="7">
        <f ca="1">((TODAY()-Tabla1[[#This Row],[Fecha Inicio]])/(Tabla1[[#This Row],[Fecha Terminacion
(Final)]]-Tabla1[[#This Row],[Fecha Inicio]]))</f>
        <v>0.24031007751937986</v>
      </c>
      <c r="Q1028" t="s">
        <v>150</v>
      </c>
      <c r="R1028" t="s">
        <v>3917</v>
      </c>
      <c r="S1028" t="s">
        <v>18</v>
      </c>
      <c r="T1028" t="s">
        <v>19</v>
      </c>
      <c r="U1028" t="s">
        <v>5136</v>
      </c>
    </row>
    <row r="1029" spans="1:21" x14ac:dyDescent="0.25">
      <c r="A1029">
        <v>1162</v>
      </c>
      <c r="B1029" t="s">
        <v>5137</v>
      </c>
      <c r="C1029" t="s">
        <v>5138</v>
      </c>
      <c r="D1029" t="s">
        <v>5140</v>
      </c>
      <c r="E1029" t="s">
        <v>17</v>
      </c>
      <c r="F1029" t="s">
        <v>5139</v>
      </c>
      <c r="G1029" s="1">
        <v>45393</v>
      </c>
      <c r="H1029" s="1">
        <v>45395</v>
      </c>
      <c r="I1029" s="1">
        <v>45657</v>
      </c>
      <c r="J1029">
        <v>0</v>
      </c>
      <c r="K1029" s="1">
        <f>Tabla1[[#This Row],[Fecha Terminacion
(Inicial)]]+Tabla1[[#This Row],[Prorrogas]]</f>
        <v>45657</v>
      </c>
      <c r="L1029" s="2">
        <v>39150992</v>
      </c>
      <c r="M1029" s="2">
        <v>4482938</v>
      </c>
      <c r="N1029" s="2">
        <v>0</v>
      </c>
      <c r="O1029" s="2">
        <f>Tabla1[[#This Row],[Adiciones]]+Tabla1[[#This Row],[Valor Secop]]</f>
        <v>39150992</v>
      </c>
      <c r="P1029" s="7">
        <f ca="1">((TODAY()-Tabla1[[#This Row],[Fecha Inicio]])/(Tabla1[[#This Row],[Fecha Terminacion
(Final)]]-Tabla1[[#This Row],[Fecha Inicio]]))</f>
        <v>0.22900763358778625</v>
      </c>
      <c r="Q1029" t="s">
        <v>280</v>
      </c>
      <c r="R1029" t="s">
        <v>280</v>
      </c>
      <c r="S1029" t="s">
        <v>18</v>
      </c>
      <c r="T1029" t="s">
        <v>19</v>
      </c>
      <c r="U1029" t="s">
        <v>5141</v>
      </c>
    </row>
    <row r="1030" spans="1:21" x14ac:dyDescent="0.25">
      <c r="A1030">
        <v>1163</v>
      </c>
      <c r="B1030" t="s">
        <v>5142</v>
      </c>
      <c r="C1030" t="s">
        <v>5143</v>
      </c>
      <c r="D1030" t="s">
        <v>5145</v>
      </c>
      <c r="E1030" t="s">
        <v>17</v>
      </c>
      <c r="F1030" t="s">
        <v>5144</v>
      </c>
      <c r="G1030" s="1">
        <v>45398</v>
      </c>
      <c r="H1030" s="1">
        <v>45399</v>
      </c>
      <c r="I1030" s="1">
        <v>45642</v>
      </c>
      <c r="J1030">
        <v>0</v>
      </c>
      <c r="K1030" s="1">
        <f>Tabla1[[#This Row],[Fecha Terminacion
(Inicial)]]+Tabla1[[#This Row],[Prorrogas]]</f>
        <v>45642</v>
      </c>
      <c r="L1030" s="2">
        <v>24000000</v>
      </c>
      <c r="M1030" s="2">
        <v>3000000</v>
      </c>
      <c r="N1030" s="2">
        <v>0</v>
      </c>
      <c r="O1030" s="2">
        <f>Tabla1[[#This Row],[Adiciones]]+Tabla1[[#This Row],[Valor Secop]]</f>
        <v>24000000</v>
      </c>
      <c r="P1030" s="7">
        <f ca="1">((TODAY()-Tabla1[[#This Row],[Fecha Inicio]])/(Tabla1[[#This Row],[Fecha Terminacion
(Final)]]-Tabla1[[#This Row],[Fecha Inicio]]))</f>
        <v>0.23045267489711935</v>
      </c>
      <c r="Q1030" t="s">
        <v>26</v>
      </c>
      <c r="R1030" t="s">
        <v>460</v>
      </c>
      <c r="S1030" t="s">
        <v>18</v>
      </c>
      <c r="T1030" t="s">
        <v>19</v>
      </c>
      <c r="U1030" t="s">
        <v>5146</v>
      </c>
    </row>
    <row r="1031" spans="1:21" x14ac:dyDescent="0.25">
      <c r="A1031">
        <v>1164</v>
      </c>
      <c r="B1031" t="s">
        <v>5147</v>
      </c>
      <c r="C1031" t="s">
        <v>5148</v>
      </c>
      <c r="D1031" t="s">
        <v>5150</v>
      </c>
      <c r="E1031" t="s">
        <v>17</v>
      </c>
      <c r="F1031" t="s">
        <v>5149</v>
      </c>
      <c r="G1031" s="1">
        <v>45398</v>
      </c>
      <c r="H1031" s="1">
        <v>45400</v>
      </c>
      <c r="I1031" s="1">
        <v>45657</v>
      </c>
      <c r="J1031">
        <v>0</v>
      </c>
      <c r="K1031" s="1">
        <f>Tabla1[[#This Row],[Fecha Terminacion
(Inicial)]]+Tabla1[[#This Row],[Prorrogas]]</f>
        <v>45657</v>
      </c>
      <c r="L1031" s="2">
        <v>91035000</v>
      </c>
      <c r="M1031" s="2">
        <v>10710000</v>
      </c>
      <c r="N1031" s="2">
        <v>0</v>
      </c>
      <c r="O1031" s="2">
        <f>Tabla1[[#This Row],[Adiciones]]+Tabla1[[#This Row],[Valor Secop]]</f>
        <v>91035000</v>
      </c>
      <c r="P1031" s="7">
        <f ca="1">((TODAY()-Tabla1[[#This Row],[Fecha Inicio]])/(Tabla1[[#This Row],[Fecha Terminacion
(Final)]]-Tabla1[[#This Row],[Fecha Inicio]]))</f>
        <v>0.2140077821011673</v>
      </c>
      <c r="Q1031" t="s">
        <v>258</v>
      </c>
      <c r="R1031" t="s">
        <v>258</v>
      </c>
      <c r="S1031" t="s">
        <v>18</v>
      </c>
      <c r="T1031" t="s">
        <v>19</v>
      </c>
      <c r="U1031" t="s">
        <v>5151</v>
      </c>
    </row>
    <row r="1032" spans="1:21" x14ac:dyDescent="0.25">
      <c r="A1032">
        <v>1166</v>
      </c>
      <c r="B1032" t="s">
        <v>5152</v>
      </c>
      <c r="C1032" t="s">
        <v>5153</v>
      </c>
      <c r="D1032" t="s">
        <v>5155</v>
      </c>
      <c r="E1032" t="s">
        <v>17</v>
      </c>
      <c r="F1032" t="s">
        <v>5154</v>
      </c>
      <c r="G1032" s="1">
        <v>45392</v>
      </c>
      <c r="H1032" s="1">
        <v>45393</v>
      </c>
      <c r="I1032" s="1">
        <v>45636</v>
      </c>
      <c r="J1032">
        <v>0</v>
      </c>
      <c r="K1032" s="1">
        <f>Tabla1[[#This Row],[Fecha Terminacion
(Inicial)]]+Tabla1[[#This Row],[Prorrogas]]</f>
        <v>45636</v>
      </c>
      <c r="L1032" s="2">
        <v>64000000</v>
      </c>
      <c r="M1032" s="2">
        <v>8000000</v>
      </c>
      <c r="N1032" s="2">
        <v>0</v>
      </c>
      <c r="O1032" s="2">
        <f>Tabla1[[#This Row],[Adiciones]]+Tabla1[[#This Row],[Valor Secop]]</f>
        <v>64000000</v>
      </c>
      <c r="P1032" s="7">
        <f ca="1">((TODAY()-Tabla1[[#This Row],[Fecha Inicio]])/(Tabla1[[#This Row],[Fecha Terminacion
(Final)]]-Tabla1[[#This Row],[Fecha Inicio]]))</f>
        <v>0.2551440329218107</v>
      </c>
      <c r="Q1032" t="s">
        <v>555</v>
      </c>
      <c r="R1032" t="s">
        <v>555</v>
      </c>
      <c r="S1032" t="s">
        <v>18</v>
      </c>
      <c r="T1032" t="s">
        <v>19</v>
      </c>
      <c r="U1032" t="s">
        <v>5156</v>
      </c>
    </row>
    <row r="1033" spans="1:21" x14ac:dyDescent="0.25">
      <c r="A1033">
        <v>1168</v>
      </c>
      <c r="B1033" t="s">
        <v>5157</v>
      </c>
      <c r="C1033" t="s">
        <v>5158</v>
      </c>
      <c r="D1033" t="s">
        <v>5160</v>
      </c>
      <c r="E1033" t="s">
        <v>17</v>
      </c>
      <c r="F1033" t="s">
        <v>5159</v>
      </c>
      <c r="G1033" s="1">
        <v>45392</v>
      </c>
      <c r="H1033" s="1">
        <v>45392</v>
      </c>
      <c r="I1033" s="1">
        <v>45650</v>
      </c>
      <c r="J1033">
        <v>0</v>
      </c>
      <c r="K1033" s="1">
        <f>Tabla1[[#This Row],[Fecha Terminacion
(Inicial)]]+Tabla1[[#This Row],[Prorrogas]]</f>
        <v>45650</v>
      </c>
      <c r="L1033" s="2">
        <v>72250000</v>
      </c>
      <c r="M1033" s="2">
        <v>8500000</v>
      </c>
      <c r="N1033" s="2">
        <v>0</v>
      </c>
      <c r="O1033" s="2">
        <f>Tabla1[[#This Row],[Adiciones]]+Tabla1[[#This Row],[Valor Secop]]</f>
        <v>72250000</v>
      </c>
      <c r="P1033" s="7">
        <f ca="1">((TODAY()-Tabla1[[#This Row],[Fecha Inicio]])/(Tabla1[[#This Row],[Fecha Terminacion
(Final)]]-Tabla1[[#This Row],[Fecha Inicio]]))</f>
        <v>0.2441860465116279</v>
      </c>
      <c r="Q1033" t="s">
        <v>150</v>
      </c>
      <c r="R1033" t="s">
        <v>151</v>
      </c>
      <c r="S1033" t="s">
        <v>18</v>
      </c>
      <c r="T1033" t="s">
        <v>19</v>
      </c>
      <c r="U1033" t="s">
        <v>5161</v>
      </c>
    </row>
    <row r="1034" spans="1:21" x14ac:dyDescent="0.25">
      <c r="A1034">
        <v>1169</v>
      </c>
      <c r="B1034" t="s">
        <v>5162</v>
      </c>
      <c r="C1034" t="s">
        <v>5163</v>
      </c>
      <c r="D1034" t="s">
        <v>5165</v>
      </c>
      <c r="E1034" t="s">
        <v>17</v>
      </c>
      <c r="F1034" t="s">
        <v>5164</v>
      </c>
      <c r="G1034" s="1">
        <v>45400</v>
      </c>
      <c r="H1034" s="1">
        <v>45401</v>
      </c>
      <c r="I1034" s="1">
        <v>45644</v>
      </c>
      <c r="J1034">
        <v>0</v>
      </c>
      <c r="K1034" s="1">
        <f>Tabla1[[#This Row],[Fecha Terminacion
(Inicial)]]+Tabla1[[#This Row],[Prorrogas]]</f>
        <v>45644</v>
      </c>
      <c r="L1034" s="2">
        <v>40800000</v>
      </c>
      <c r="M1034" s="2">
        <v>5100000</v>
      </c>
      <c r="N1034" s="2">
        <v>0</v>
      </c>
      <c r="O1034" s="2">
        <f>Tabla1[[#This Row],[Adiciones]]+Tabla1[[#This Row],[Valor Secop]]</f>
        <v>40800000</v>
      </c>
      <c r="P1034" s="7">
        <f ca="1">((TODAY()-Tabla1[[#This Row],[Fecha Inicio]])/(Tabla1[[#This Row],[Fecha Terminacion
(Final)]]-Tabla1[[#This Row],[Fecha Inicio]]))</f>
        <v>0.22222222222222221</v>
      </c>
      <c r="Q1034" t="s">
        <v>851</v>
      </c>
      <c r="R1034" t="s">
        <v>851</v>
      </c>
      <c r="S1034" t="s">
        <v>28</v>
      </c>
      <c r="T1034" t="s">
        <v>19</v>
      </c>
      <c r="U1034" t="s">
        <v>5166</v>
      </c>
    </row>
    <row r="1035" spans="1:21" x14ac:dyDescent="0.25">
      <c r="A1035">
        <v>1170</v>
      </c>
      <c r="B1035" t="s">
        <v>5167</v>
      </c>
      <c r="C1035" t="s">
        <v>5168</v>
      </c>
      <c r="D1035" t="s">
        <v>5170</v>
      </c>
      <c r="E1035" t="s">
        <v>17</v>
      </c>
      <c r="F1035" t="s">
        <v>5169</v>
      </c>
      <c r="G1035" s="1">
        <v>45392</v>
      </c>
      <c r="H1035" s="1">
        <v>45393</v>
      </c>
      <c r="I1035" s="1">
        <v>45651</v>
      </c>
      <c r="J1035">
        <v>0</v>
      </c>
      <c r="K1035" s="1">
        <f>Tabla1[[#This Row],[Fecha Terminacion
(Inicial)]]+Tabla1[[#This Row],[Prorrogas]]</f>
        <v>45651</v>
      </c>
      <c r="L1035" s="2">
        <v>55250000</v>
      </c>
      <c r="M1035" s="2">
        <v>6500000</v>
      </c>
      <c r="N1035" s="2">
        <v>0</v>
      </c>
      <c r="O1035" s="2">
        <f>Tabla1[[#This Row],[Adiciones]]+Tabla1[[#This Row],[Valor Secop]]</f>
        <v>55250000</v>
      </c>
      <c r="P1035" s="7">
        <f ca="1">((TODAY()-Tabla1[[#This Row],[Fecha Inicio]])/(Tabla1[[#This Row],[Fecha Terminacion
(Final)]]-Tabla1[[#This Row],[Fecha Inicio]]))</f>
        <v>0.24031007751937986</v>
      </c>
      <c r="Q1035" t="s">
        <v>150</v>
      </c>
      <c r="R1035" t="s">
        <v>4432</v>
      </c>
      <c r="S1035" t="s">
        <v>18</v>
      </c>
      <c r="T1035" t="s">
        <v>19</v>
      </c>
      <c r="U1035" t="s">
        <v>5171</v>
      </c>
    </row>
    <row r="1036" spans="1:21" x14ac:dyDescent="0.25">
      <c r="A1036">
        <v>1173</v>
      </c>
      <c r="B1036" t="s">
        <v>5172</v>
      </c>
      <c r="C1036" t="s">
        <v>5173</v>
      </c>
      <c r="D1036" t="s">
        <v>5175</v>
      </c>
      <c r="E1036" t="s">
        <v>17</v>
      </c>
      <c r="F1036" t="s">
        <v>5174</v>
      </c>
      <c r="G1036" s="1">
        <v>45393</v>
      </c>
      <c r="H1036" s="1">
        <v>45394</v>
      </c>
      <c r="I1036" s="1">
        <v>45657</v>
      </c>
      <c r="J1036">
        <v>0</v>
      </c>
      <c r="K1036" s="1">
        <f>Tabla1[[#This Row],[Fecha Terminacion
(Inicial)]]+Tabla1[[#This Row],[Prorrogas]]</f>
        <v>45657</v>
      </c>
      <c r="L1036" s="2">
        <v>34666667</v>
      </c>
      <c r="M1036" s="2">
        <v>4000000</v>
      </c>
      <c r="N1036" s="2">
        <v>0</v>
      </c>
      <c r="O1036" s="2">
        <f>Tabla1[[#This Row],[Adiciones]]+Tabla1[[#This Row],[Valor Secop]]</f>
        <v>34666667</v>
      </c>
      <c r="P1036" s="7">
        <f ca="1">((TODAY()-Tabla1[[#This Row],[Fecha Inicio]])/(Tabla1[[#This Row],[Fecha Terminacion
(Final)]]-Tabla1[[#This Row],[Fecha Inicio]]))</f>
        <v>0.23193916349809887</v>
      </c>
      <c r="Q1036" t="s">
        <v>26</v>
      </c>
      <c r="R1036" t="s">
        <v>477</v>
      </c>
      <c r="S1036" t="s">
        <v>28</v>
      </c>
      <c r="T1036" t="s">
        <v>19</v>
      </c>
      <c r="U1036" t="s">
        <v>5176</v>
      </c>
    </row>
    <row r="1037" spans="1:21" x14ac:dyDescent="0.25">
      <c r="A1037">
        <v>1174</v>
      </c>
      <c r="B1037" t="s">
        <v>5177</v>
      </c>
      <c r="C1037" t="s">
        <v>5178</v>
      </c>
      <c r="D1037" t="s">
        <v>5180</v>
      </c>
      <c r="E1037" t="s">
        <v>17</v>
      </c>
      <c r="F1037" t="s">
        <v>5179</v>
      </c>
      <c r="G1037" s="1">
        <v>45394</v>
      </c>
      <c r="H1037" s="1">
        <v>45397</v>
      </c>
      <c r="I1037" s="1">
        <v>45657</v>
      </c>
      <c r="J1037">
        <v>0</v>
      </c>
      <c r="K1037" s="1">
        <f>Tabla1[[#This Row],[Fecha Terminacion
(Inicial)]]+Tabla1[[#This Row],[Prorrogas]]</f>
        <v>45657</v>
      </c>
      <c r="L1037" s="2">
        <v>69333333</v>
      </c>
      <c r="M1037" s="2">
        <v>8000000</v>
      </c>
      <c r="N1037" s="2">
        <v>0</v>
      </c>
      <c r="O1037" s="2">
        <f>Tabla1[[#This Row],[Adiciones]]+Tabla1[[#This Row],[Valor Secop]]</f>
        <v>69333333</v>
      </c>
      <c r="P1037" s="7">
        <f ca="1">((TODAY()-Tabla1[[#This Row],[Fecha Inicio]])/(Tabla1[[#This Row],[Fecha Terminacion
(Final)]]-Tabla1[[#This Row],[Fecha Inicio]]))</f>
        <v>0.22307692307692309</v>
      </c>
      <c r="Q1037" t="s">
        <v>26</v>
      </c>
      <c r="R1037" t="s">
        <v>477</v>
      </c>
      <c r="S1037" t="s">
        <v>28</v>
      </c>
      <c r="T1037" t="s">
        <v>19</v>
      </c>
      <c r="U1037" t="s">
        <v>5181</v>
      </c>
    </row>
    <row r="1038" spans="1:21" x14ac:dyDescent="0.25">
      <c r="A1038">
        <v>1175</v>
      </c>
      <c r="B1038" t="s">
        <v>5182</v>
      </c>
      <c r="C1038" t="s">
        <v>5183</v>
      </c>
      <c r="D1038" t="s">
        <v>5185</v>
      </c>
      <c r="E1038" t="s">
        <v>17</v>
      </c>
      <c r="F1038" t="s">
        <v>5184</v>
      </c>
      <c r="G1038" s="1">
        <v>45400</v>
      </c>
      <c r="H1038" s="1">
        <v>45401</v>
      </c>
      <c r="I1038" s="1">
        <v>45614</v>
      </c>
      <c r="J1038">
        <v>0</v>
      </c>
      <c r="K1038" s="1">
        <f>Tabla1[[#This Row],[Fecha Terminacion
(Inicial)]]+Tabla1[[#This Row],[Prorrogas]]</f>
        <v>45614</v>
      </c>
      <c r="L1038" s="2">
        <v>49000000</v>
      </c>
      <c r="M1038" s="2">
        <v>7000000</v>
      </c>
      <c r="N1038" s="2">
        <v>0</v>
      </c>
      <c r="O1038" s="2">
        <f>Tabla1[[#This Row],[Adiciones]]+Tabla1[[#This Row],[Valor Secop]]</f>
        <v>49000000</v>
      </c>
      <c r="P1038" s="7">
        <f ca="1">((TODAY()-Tabla1[[#This Row],[Fecha Inicio]])/(Tabla1[[#This Row],[Fecha Terminacion
(Final)]]-Tabla1[[#This Row],[Fecha Inicio]]))</f>
        <v>0.25352112676056338</v>
      </c>
      <c r="Q1038" t="s">
        <v>15</v>
      </c>
      <c r="R1038" t="s">
        <v>175</v>
      </c>
      <c r="S1038" t="s">
        <v>18</v>
      </c>
      <c r="T1038" t="s">
        <v>19</v>
      </c>
      <c r="U1038" t="s">
        <v>5186</v>
      </c>
    </row>
    <row r="1039" spans="1:21" x14ac:dyDescent="0.25">
      <c r="A1039">
        <v>1177</v>
      </c>
      <c r="B1039" t="s">
        <v>5187</v>
      </c>
      <c r="C1039" t="s">
        <v>5188</v>
      </c>
      <c r="D1039" t="s">
        <v>5190</v>
      </c>
      <c r="E1039" t="s">
        <v>17</v>
      </c>
      <c r="F1039" t="s">
        <v>5189</v>
      </c>
      <c r="G1039" s="1">
        <v>45398</v>
      </c>
      <c r="H1039" s="1">
        <v>45400</v>
      </c>
      <c r="I1039" s="1">
        <v>45656</v>
      </c>
      <c r="J1039">
        <v>0</v>
      </c>
      <c r="K1039" s="1">
        <f>Tabla1[[#This Row],[Fecha Terminacion
(Inicial)]]+Tabla1[[#This Row],[Prorrogas]]</f>
        <v>45656</v>
      </c>
      <c r="L1039" s="2">
        <v>87964826</v>
      </c>
      <c r="M1039" s="2">
        <v>10188976</v>
      </c>
      <c r="N1039" s="2">
        <v>0</v>
      </c>
      <c r="O1039" s="2">
        <f>Tabla1[[#This Row],[Adiciones]]+Tabla1[[#This Row],[Valor Secop]]</f>
        <v>87964826</v>
      </c>
      <c r="P1039" s="7">
        <f ca="1">((TODAY()-Tabla1[[#This Row],[Fecha Inicio]])/(Tabla1[[#This Row],[Fecha Terminacion
(Final)]]-Tabla1[[#This Row],[Fecha Inicio]]))</f>
        <v>0.21484375</v>
      </c>
      <c r="Q1039" t="s">
        <v>269</v>
      </c>
      <c r="R1039" t="s">
        <v>269</v>
      </c>
      <c r="S1039" t="s">
        <v>18</v>
      </c>
      <c r="T1039" t="s">
        <v>19</v>
      </c>
      <c r="U1039" t="s">
        <v>5191</v>
      </c>
    </row>
    <row r="1040" spans="1:21" x14ac:dyDescent="0.25">
      <c r="A1040">
        <v>1215</v>
      </c>
      <c r="B1040" t="s">
        <v>5192</v>
      </c>
      <c r="C1040" t="s">
        <v>5193</v>
      </c>
      <c r="D1040" t="s">
        <v>5195</v>
      </c>
      <c r="E1040" t="s">
        <v>17</v>
      </c>
      <c r="F1040" t="s">
        <v>5194</v>
      </c>
      <c r="G1040" s="1">
        <v>45399</v>
      </c>
      <c r="H1040" s="1">
        <v>45400</v>
      </c>
      <c r="I1040" s="1">
        <v>45490</v>
      </c>
      <c r="J1040">
        <v>0</v>
      </c>
      <c r="K1040" s="1">
        <f>Tabla1[[#This Row],[Fecha Terminacion
(Inicial)]]+Tabla1[[#This Row],[Prorrogas]]</f>
        <v>45490</v>
      </c>
      <c r="L1040" s="2">
        <v>10759050</v>
      </c>
      <c r="M1040" s="2">
        <v>3586350</v>
      </c>
      <c r="N1040" s="2">
        <v>0</v>
      </c>
      <c r="O1040" s="2">
        <f>Tabla1[[#This Row],[Adiciones]]+Tabla1[[#This Row],[Valor Secop]]</f>
        <v>10759050</v>
      </c>
      <c r="P1040" s="7">
        <f ca="1">((TODAY()-Tabla1[[#This Row],[Fecha Inicio]])/(Tabla1[[#This Row],[Fecha Terminacion
(Final)]]-Tabla1[[#This Row],[Fecha Inicio]]))</f>
        <v>0.61111111111111116</v>
      </c>
      <c r="Q1040" t="s">
        <v>26</v>
      </c>
      <c r="R1040" t="s">
        <v>460</v>
      </c>
      <c r="S1040" t="s">
        <v>28</v>
      </c>
      <c r="T1040" t="s">
        <v>19</v>
      </c>
      <c r="U1040" t="s">
        <v>5196</v>
      </c>
    </row>
    <row r="1041" spans="1:21" x14ac:dyDescent="0.25">
      <c r="A1041">
        <v>1216</v>
      </c>
      <c r="B1041" t="s">
        <v>5197</v>
      </c>
      <c r="C1041" t="s">
        <v>5198</v>
      </c>
      <c r="D1041" t="s">
        <v>5200</v>
      </c>
      <c r="E1041" t="s">
        <v>17</v>
      </c>
      <c r="F1041" t="s">
        <v>5199</v>
      </c>
      <c r="G1041" s="1">
        <v>45397</v>
      </c>
      <c r="H1041" s="1">
        <v>45399</v>
      </c>
      <c r="I1041" s="1">
        <v>45657</v>
      </c>
      <c r="J1041">
        <v>0</v>
      </c>
      <c r="K1041" s="1">
        <f>Tabla1[[#This Row],[Fecha Terminacion
(Inicial)]]+Tabla1[[#This Row],[Prorrogas]]</f>
        <v>45657</v>
      </c>
      <c r="L1041" s="2">
        <v>43775000</v>
      </c>
      <c r="M1041" s="2">
        <v>5150000</v>
      </c>
      <c r="N1041" s="2">
        <v>0</v>
      </c>
      <c r="O1041" s="2">
        <f>Tabla1[[#This Row],[Adiciones]]+Tabla1[[#This Row],[Valor Secop]]</f>
        <v>43775000</v>
      </c>
      <c r="P1041" s="7">
        <f ca="1">((TODAY()-Tabla1[[#This Row],[Fecha Inicio]])/(Tabla1[[#This Row],[Fecha Terminacion
(Final)]]-Tabla1[[#This Row],[Fecha Inicio]]))</f>
        <v>0.21705426356589147</v>
      </c>
      <c r="Q1041" t="s">
        <v>280</v>
      </c>
      <c r="R1041" t="s">
        <v>280</v>
      </c>
      <c r="S1041" t="s">
        <v>28</v>
      </c>
      <c r="T1041" t="s">
        <v>19</v>
      </c>
      <c r="U1041" t="s">
        <v>5201</v>
      </c>
    </row>
    <row r="1042" spans="1:21" x14ac:dyDescent="0.25">
      <c r="A1042">
        <v>1217</v>
      </c>
      <c r="B1042" t="s">
        <v>5202</v>
      </c>
      <c r="C1042" t="s">
        <v>5203</v>
      </c>
      <c r="D1042" t="s">
        <v>5205</v>
      </c>
      <c r="E1042" t="s">
        <v>17</v>
      </c>
      <c r="F1042" t="s">
        <v>5204</v>
      </c>
      <c r="G1042" s="1">
        <v>45394</v>
      </c>
      <c r="H1042" s="1">
        <v>45397</v>
      </c>
      <c r="I1042" s="1">
        <v>45607</v>
      </c>
      <c r="J1042">
        <v>0</v>
      </c>
      <c r="K1042" s="1">
        <f>Tabla1[[#This Row],[Fecha Terminacion
(Inicial)]]+Tabla1[[#This Row],[Prorrogas]]</f>
        <v>45607</v>
      </c>
      <c r="L1042" s="2">
        <v>49000000</v>
      </c>
      <c r="M1042" s="2">
        <v>7000000</v>
      </c>
      <c r="N1042" s="2">
        <v>0</v>
      </c>
      <c r="O1042" s="2">
        <f>Tabla1[[#This Row],[Adiciones]]+Tabla1[[#This Row],[Valor Secop]]</f>
        <v>49000000</v>
      </c>
      <c r="P1042" s="7">
        <f ca="1">((TODAY()-Tabla1[[#This Row],[Fecha Inicio]])/(Tabla1[[#This Row],[Fecha Terminacion
(Final)]]-Tabla1[[#This Row],[Fecha Inicio]]))</f>
        <v>0.27619047619047621</v>
      </c>
      <c r="Q1042" t="s">
        <v>269</v>
      </c>
      <c r="R1042" t="s">
        <v>320</v>
      </c>
      <c r="S1042" t="s">
        <v>18</v>
      </c>
      <c r="T1042" t="s">
        <v>19</v>
      </c>
      <c r="U1042" t="s">
        <v>5206</v>
      </c>
    </row>
    <row r="1043" spans="1:21" x14ac:dyDescent="0.25">
      <c r="A1043">
        <v>1218</v>
      </c>
      <c r="B1043" t="s">
        <v>5207</v>
      </c>
      <c r="C1043" t="s">
        <v>5208</v>
      </c>
      <c r="D1043" t="s">
        <v>5210</v>
      </c>
      <c r="E1043" t="s">
        <v>17</v>
      </c>
      <c r="F1043" t="s">
        <v>5209</v>
      </c>
      <c r="G1043" s="1">
        <v>45395</v>
      </c>
      <c r="H1043" s="1">
        <v>45397</v>
      </c>
      <c r="I1043" s="1">
        <v>45655</v>
      </c>
      <c r="J1043">
        <v>0</v>
      </c>
      <c r="K1043" s="1">
        <f>Tabla1[[#This Row],[Fecha Terminacion
(Inicial)]]+Tabla1[[#This Row],[Prorrogas]]</f>
        <v>45655</v>
      </c>
      <c r="L1043" s="2">
        <v>95262450</v>
      </c>
      <c r="M1043" s="2">
        <v>11207347</v>
      </c>
      <c r="N1043" s="2">
        <v>0</v>
      </c>
      <c r="O1043" s="2">
        <f>Tabla1[[#This Row],[Adiciones]]+Tabla1[[#This Row],[Valor Secop]]</f>
        <v>95262450</v>
      </c>
      <c r="P1043" s="7">
        <f ca="1">((TODAY()-Tabla1[[#This Row],[Fecha Inicio]])/(Tabla1[[#This Row],[Fecha Terminacion
(Final)]]-Tabla1[[#This Row],[Fecha Inicio]]))</f>
        <v>0.22480620155038761</v>
      </c>
      <c r="Q1043" t="s">
        <v>150</v>
      </c>
      <c r="R1043" t="s">
        <v>151</v>
      </c>
      <c r="S1043" t="s">
        <v>28</v>
      </c>
      <c r="T1043" t="s">
        <v>19</v>
      </c>
      <c r="U1043" t="s">
        <v>5211</v>
      </c>
    </row>
    <row r="1044" spans="1:21" x14ac:dyDescent="0.25">
      <c r="A1044">
        <v>1220</v>
      </c>
      <c r="B1044" t="s">
        <v>5212</v>
      </c>
      <c r="C1044" t="s">
        <v>5213</v>
      </c>
      <c r="D1044" t="s">
        <v>5215</v>
      </c>
      <c r="E1044" t="s">
        <v>17</v>
      </c>
      <c r="F1044" t="s">
        <v>5214</v>
      </c>
      <c r="G1044" s="1">
        <v>45395</v>
      </c>
      <c r="H1044" s="1">
        <v>45397</v>
      </c>
      <c r="I1044" s="1">
        <v>45655</v>
      </c>
      <c r="J1044">
        <v>0</v>
      </c>
      <c r="K1044" s="1">
        <f>Tabla1[[#This Row],[Fecha Terminacion
(Inicial)]]+Tabla1[[#This Row],[Prorrogas]]</f>
        <v>45655</v>
      </c>
      <c r="L1044" s="2">
        <v>95262450</v>
      </c>
      <c r="M1044" s="2">
        <v>11207347</v>
      </c>
      <c r="N1044" s="2">
        <v>0</v>
      </c>
      <c r="O1044" s="2">
        <f>Tabla1[[#This Row],[Adiciones]]+Tabla1[[#This Row],[Valor Secop]]</f>
        <v>95262450</v>
      </c>
      <c r="P1044" s="7">
        <f ca="1">((TODAY()-Tabla1[[#This Row],[Fecha Inicio]])/(Tabla1[[#This Row],[Fecha Terminacion
(Final)]]-Tabla1[[#This Row],[Fecha Inicio]]))</f>
        <v>0.22480620155038761</v>
      </c>
      <c r="Q1044" t="s">
        <v>150</v>
      </c>
      <c r="R1044" t="s">
        <v>151</v>
      </c>
      <c r="S1044" t="s">
        <v>28</v>
      </c>
      <c r="T1044" t="s">
        <v>19</v>
      </c>
      <c r="U1044" t="s">
        <v>5216</v>
      </c>
    </row>
    <row r="1045" spans="1:21" x14ac:dyDescent="0.25">
      <c r="A1045">
        <v>1221</v>
      </c>
      <c r="B1045" t="s">
        <v>5217</v>
      </c>
      <c r="C1045" t="s">
        <v>5218</v>
      </c>
      <c r="D1045" t="s">
        <v>5220</v>
      </c>
      <c r="E1045" t="s">
        <v>3107</v>
      </c>
      <c r="F1045" t="s">
        <v>5219</v>
      </c>
      <c r="G1045" s="1">
        <v>45394</v>
      </c>
      <c r="H1045" s="1">
        <v>45394</v>
      </c>
      <c r="I1045" s="1">
        <v>45637</v>
      </c>
      <c r="J1045">
        <v>0</v>
      </c>
      <c r="K1045" s="1">
        <f>Tabla1[[#This Row],[Fecha Terminacion
(Inicial)]]+Tabla1[[#This Row],[Prorrogas]]</f>
        <v>45637</v>
      </c>
      <c r="L1045" s="2">
        <v>71727032</v>
      </c>
      <c r="M1045" s="2">
        <v>8965879</v>
      </c>
      <c r="N1045" s="2">
        <v>0</v>
      </c>
      <c r="O1045" s="2">
        <f>Tabla1[[#This Row],[Adiciones]]+Tabla1[[#This Row],[Valor Secop]]</f>
        <v>71727032</v>
      </c>
      <c r="P1045" s="7">
        <f ca="1">((TODAY()-Tabla1[[#This Row],[Fecha Inicio]])/(Tabla1[[#This Row],[Fecha Terminacion
(Final)]]-Tabla1[[#This Row],[Fecha Inicio]]))</f>
        <v>0.25102880658436216</v>
      </c>
      <c r="Q1045" t="s">
        <v>216</v>
      </c>
      <c r="R1045" t="s">
        <v>216</v>
      </c>
      <c r="S1045" t="s">
        <v>18</v>
      </c>
      <c r="T1045" t="s">
        <v>19</v>
      </c>
      <c r="U1045" t="s">
        <v>1643</v>
      </c>
    </row>
    <row r="1046" spans="1:21" x14ac:dyDescent="0.25">
      <c r="A1046">
        <v>1315</v>
      </c>
      <c r="B1046" t="s">
        <v>5221</v>
      </c>
      <c r="C1046" t="s">
        <v>5222</v>
      </c>
      <c r="D1046" t="s">
        <v>5224</v>
      </c>
      <c r="E1046" t="s">
        <v>17</v>
      </c>
      <c r="F1046" t="s">
        <v>5223</v>
      </c>
      <c r="G1046" s="1">
        <v>45398</v>
      </c>
      <c r="H1046" s="1">
        <v>45398</v>
      </c>
      <c r="I1046" s="1">
        <v>49050</v>
      </c>
      <c r="J1046">
        <v>0</v>
      </c>
      <c r="K1046" s="1">
        <f>Tabla1[[#This Row],[Fecha Terminacion
(Inicial)]]+Tabla1[[#This Row],[Prorrogas]]</f>
        <v>49050</v>
      </c>
      <c r="L1046" s="2">
        <v>850000</v>
      </c>
      <c r="M1046" s="2">
        <v>0</v>
      </c>
      <c r="N1046" s="2">
        <v>0</v>
      </c>
      <c r="O1046" s="2">
        <f>Tabla1[[#This Row],[Adiciones]]+Tabla1[[#This Row],[Valor Secop]]</f>
        <v>850000</v>
      </c>
      <c r="P1046" s="7">
        <f ca="1">((TODAY()-Tabla1[[#This Row],[Fecha Inicio]])/(Tabla1[[#This Row],[Fecha Terminacion
(Final)]]-Tabla1[[#This Row],[Fecha Inicio]]))</f>
        <v>1.56078860898138E-2</v>
      </c>
      <c r="Q1046" t="s">
        <v>357</v>
      </c>
      <c r="R1046" t="s">
        <v>357</v>
      </c>
      <c r="S1046" t="s">
        <v>28</v>
      </c>
      <c r="T1046" t="s">
        <v>19</v>
      </c>
      <c r="U1046" t="s">
        <v>1643</v>
      </c>
    </row>
    <row r="1047" spans="1:21" x14ac:dyDescent="0.25">
      <c r="A1047">
        <v>1316</v>
      </c>
      <c r="B1047" t="s">
        <v>5225</v>
      </c>
      <c r="C1047" t="s">
        <v>5226</v>
      </c>
      <c r="D1047" t="s">
        <v>5228</v>
      </c>
      <c r="E1047" t="s">
        <v>17</v>
      </c>
      <c r="F1047" t="s">
        <v>5227</v>
      </c>
      <c r="G1047" s="1">
        <v>45398</v>
      </c>
      <c r="H1047" s="1">
        <v>45399</v>
      </c>
      <c r="I1047" s="1">
        <v>45652</v>
      </c>
      <c r="J1047">
        <v>0</v>
      </c>
      <c r="K1047" s="1">
        <f>Tabla1[[#This Row],[Fecha Terminacion
(Inicial)]]+Tabla1[[#This Row],[Prorrogas]]</f>
        <v>45652</v>
      </c>
      <c r="L1047" s="2">
        <v>91666667</v>
      </c>
      <c r="M1047" s="2">
        <v>11000000</v>
      </c>
      <c r="N1047" s="2">
        <v>0</v>
      </c>
      <c r="O1047" s="2">
        <f>Tabla1[[#This Row],[Adiciones]]+Tabla1[[#This Row],[Valor Secop]]</f>
        <v>91666667</v>
      </c>
      <c r="P1047" s="7">
        <f ca="1">((TODAY()-Tabla1[[#This Row],[Fecha Inicio]])/(Tabla1[[#This Row],[Fecha Terminacion
(Final)]]-Tabla1[[#This Row],[Fecha Inicio]]))</f>
        <v>0.22134387351778656</v>
      </c>
      <c r="Q1047" t="s">
        <v>150</v>
      </c>
      <c r="R1047" t="s">
        <v>151</v>
      </c>
      <c r="S1047" t="s">
        <v>18</v>
      </c>
      <c r="T1047" t="s">
        <v>19</v>
      </c>
      <c r="U1047" t="s">
        <v>5229</v>
      </c>
    </row>
    <row r="1048" spans="1:21" x14ac:dyDescent="0.25">
      <c r="A1048">
        <v>1317</v>
      </c>
      <c r="B1048" t="s">
        <v>5230</v>
      </c>
      <c r="C1048" t="s">
        <v>5231</v>
      </c>
      <c r="D1048" t="s">
        <v>5233</v>
      </c>
      <c r="E1048" t="s">
        <v>17</v>
      </c>
      <c r="F1048" t="s">
        <v>5232</v>
      </c>
      <c r="G1048" s="1">
        <v>45398</v>
      </c>
      <c r="H1048" s="1">
        <v>45399</v>
      </c>
      <c r="I1048" s="1">
        <v>45652</v>
      </c>
      <c r="J1048">
        <v>0</v>
      </c>
      <c r="K1048" s="1">
        <f>Tabla1[[#This Row],[Fecha Terminacion
(Inicial)]]+Tabla1[[#This Row],[Prorrogas]]</f>
        <v>45652</v>
      </c>
      <c r="L1048" s="2">
        <v>58333334</v>
      </c>
      <c r="M1048" s="2">
        <v>7000000</v>
      </c>
      <c r="N1048" s="2">
        <v>0</v>
      </c>
      <c r="O1048" s="2">
        <f>Tabla1[[#This Row],[Adiciones]]+Tabla1[[#This Row],[Valor Secop]]</f>
        <v>58333334</v>
      </c>
      <c r="P1048" s="7">
        <f ca="1">((TODAY()-Tabla1[[#This Row],[Fecha Inicio]])/(Tabla1[[#This Row],[Fecha Terminacion
(Final)]]-Tabla1[[#This Row],[Fecha Inicio]]))</f>
        <v>0.22134387351778656</v>
      </c>
      <c r="Q1048" t="s">
        <v>150</v>
      </c>
      <c r="R1048" t="s">
        <v>151</v>
      </c>
      <c r="S1048" t="s">
        <v>28</v>
      </c>
      <c r="T1048" t="s">
        <v>19</v>
      </c>
      <c r="U1048" t="s">
        <v>5234</v>
      </c>
    </row>
    <row r="1049" spans="1:21" x14ac:dyDescent="0.25">
      <c r="A1049">
        <v>1318</v>
      </c>
      <c r="B1049" t="s">
        <v>5235</v>
      </c>
      <c r="C1049" t="s">
        <v>5236</v>
      </c>
      <c r="D1049" t="s">
        <v>5238</v>
      </c>
      <c r="E1049" t="s">
        <v>17</v>
      </c>
      <c r="F1049" t="s">
        <v>5237</v>
      </c>
      <c r="G1049" s="1">
        <v>45398</v>
      </c>
      <c r="H1049" s="1">
        <v>45399</v>
      </c>
      <c r="I1049" s="1">
        <v>45652</v>
      </c>
      <c r="J1049">
        <v>0</v>
      </c>
      <c r="K1049" s="1">
        <f>Tabla1[[#This Row],[Fecha Terminacion
(Inicial)]]+Tabla1[[#This Row],[Prorrogas]]</f>
        <v>45652</v>
      </c>
      <c r="L1049" s="2">
        <v>75000000</v>
      </c>
      <c r="M1049" s="2">
        <v>9000000</v>
      </c>
      <c r="N1049" s="2">
        <v>0</v>
      </c>
      <c r="O1049" s="2">
        <f>Tabla1[[#This Row],[Adiciones]]+Tabla1[[#This Row],[Valor Secop]]</f>
        <v>75000000</v>
      </c>
      <c r="P1049" s="7">
        <f ca="1">((TODAY()-Tabla1[[#This Row],[Fecha Inicio]])/(Tabla1[[#This Row],[Fecha Terminacion
(Final)]]-Tabla1[[#This Row],[Fecha Inicio]]))</f>
        <v>0.22134387351778656</v>
      </c>
      <c r="Q1049" t="s">
        <v>150</v>
      </c>
      <c r="R1049" t="s">
        <v>151</v>
      </c>
      <c r="S1049" t="s">
        <v>28</v>
      </c>
      <c r="T1049" t="s">
        <v>19</v>
      </c>
      <c r="U1049" t="s">
        <v>5239</v>
      </c>
    </row>
    <row r="1050" spans="1:21" x14ac:dyDescent="0.25">
      <c r="A1050">
        <v>1319</v>
      </c>
      <c r="B1050" t="s">
        <v>5240</v>
      </c>
      <c r="C1050" t="s">
        <v>5241</v>
      </c>
      <c r="D1050" t="s">
        <v>3295</v>
      </c>
      <c r="E1050" t="s">
        <v>17</v>
      </c>
      <c r="F1050" t="s">
        <v>5242</v>
      </c>
      <c r="G1050" s="1">
        <v>45398</v>
      </c>
      <c r="H1050" s="1">
        <v>45400</v>
      </c>
      <c r="I1050" s="1">
        <v>45653</v>
      </c>
      <c r="J1050">
        <v>0</v>
      </c>
      <c r="K1050" s="1">
        <f>Tabla1[[#This Row],[Fecha Terminacion
(Inicial)]]+Tabla1[[#This Row],[Prorrogas]]</f>
        <v>45653</v>
      </c>
      <c r="L1050" s="2">
        <v>65333334</v>
      </c>
      <c r="M1050" s="2">
        <v>7840000</v>
      </c>
      <c r="N1050" s="2">
        <v>0</v>
      </c>
      <c r="O1050" s="2">
        <f>Tabla1[[#This Row],[Adiciones]]+Tabla1[[#This Row],[Valor Secop]]</f>
        <v>65333334</v>
      </c>
      <c r="P1050" s="7">
        <f ca="1">((TODAY()-Tabla1[[#This Row],[Fecha Inicio]])/(Tabla1[[#This Row],[Fecha Terminacion
(Final)]]-Tabla1[[#This Row],[Fecha Inicio]]))</f>
        <v>0.21739130434782608</v>
      </c>
      <c r="Q1050" t="s">
        <v>150</v>
      </c>
      <c r="R1050" t="s">
        <v>151</v>
      </c>
      <c r="S1050" t="s">
        <v>18</v>
      </c>
      <c r="T1050" t="s">
        <v>19</v>
      </c>
      <c r="U1050" t="s">
        <v>5243</v>
      </c>
    </row>
    <row r="1051" spans="1:21" x14ac:dyDescent="0.25">
      <c r="A1051">
        <v>1362</v>
      </c>
      <c r="B1051" t="s">
        <v>5244</v>
      </c>
      <c r="C1051" t="s">
        <v>5245</v>
      </c>
      <c r="D1051" t="s">
        <v>5247</v>
      </c>
      <c r="E1051" t="s">
        <v>17</v>
      </c>
      <c r="F1051" t="s">
        <v>5246</v>
      </c>
      <c r="G1051" s="1">
        <v>45398</v>
      </c>
      <c r="H1051" s="1">
        <v>45401</v>
      </c>
      <c r="I1051" s="1">
        <v>45656</v>
      </c>
      <c r="J1051">
        <v>0</v>
      </c>
      <c r="K1051" s="1">
        <f>Tabla1[[#This Row],[Fecha Terminacion
(Inicial)]]+Tabla1[[#This Row],[Prorrogas]]</f>
        <v>45656</v>
      </c>
      <c r="L1051" s="2">
        <v>104106667</v>
      </c>
      <c r="M1051" s="2">
        <v>12200000</v>
      </c>
      <c r="N1051" s="2">
        <v>0</v>
      </c>
      <c r="O1051" s="2">
        <f>Tabla1[[#This Row],[Adiciones]]+Tabla1[[#This Row],[Valor Secop]]</f>
        <v>104106667</v>
      </c>
      <c r="P1051" s="7">
        <f ca="1">((TODAY()-Tabla1[[#This Row],[Fecha Inicio]])/(Tabla1[[#This Row],[Fecha Terminacion
(Final)]]-Tabla1[[#This Row],[Fecha Inicio]]))</f>
        <v>0.21176470588235294</v>
      </c>
      <c r="Q1051" t="s">
        <v>269</v>
      </c>
      <c r="R1051" t="s">
        <v>269</v>
      </c>
      <c r="S1051" t="s">
        <v>18</v>
      </c>
      <c r="T1051" t="s">
        <v>19</v>
      </c>
      <c r="U1051" t="s">
        <v>5248</v>
      </c>
    </row>
    <row r="1052" spans="1:21" x14ac:dyDescent="0.25">
      <c r="A1052">
        <v>1363</v>
      </c>
      <c r="B1052" t="s">
        <v>5249</v>
      </c>
      <c r="C1052" t="s">
        <v>5250</v>
      </c>
      <c r="D1052" t="s">
        <v>5252</v>
      </c>
      <c r="E1052" t="s">
        <v>17</v>
      </c>
      <c r="F1052" t="s">
        <v>5251</v>
      </c>
      <c r="G1052" s="1">
        <v>45398</v>
      </c>
      <c r="H1052" s="1">
        <v>45399</v>
      </c>
      <c r="I1052" s="1">
        <v>45673</v>
      </c>
      <c r="J1052">
        <v>0</v>
      </c>
      <c r="K1052" s="1">
        <f>Tabla1[[#This Row],[Fecha Terminacion
(Inicial)]]+Tabla1[[#This Row],[Prorrogas]]</f>
        <v>45673</v>
      </c>
      <c r="L1052" s="2">
        <v>111484494</v>
      </c>
      <c r="M1052" s="2">
        <v>12387166</v>
      </c>
      <c r="N1052" s="2">
        <v>0</v>
      </c>
      <c r="O1052" s="2">
        <f>Tabla1[[#This Row],[Adiciones]]+Tabla1[[#This Row],[Valor Secop]]</f>
        <v>111484494</v>
      </c>
      <c r="P1052" s="7">
        <f ca="1">((TODAY()-Tabla1[[#This Row],[Fecha Inicio]])/(Tabla1[[#This Row],[Fecha Terminacion
(Final)]]-Tabla1[[#This Row],[Fecha Inicio]]))</f>
        <v>0.20437956204379562</v>
      </c>
      <c r="Q1052" t="s">
        <v>26</v>
      </c>
      <c r="R1052" t="s">
        <v>27</v>
      </c>
      <c r="S1052" t="s">
        <v>28</v>
      </c>
      <c r="T1052" t="s">
        <v>19</v>
      </c>
      <c r="U1052" t="s">
        <v>5253</v>
      </c>
    </row>
    <row r="1053" spans="1:21" x14ac:dyDescent="0.25">
      <c r="A1053">
        <v>1364</v>
      </c>
      <c r="B1053" t="s">
        <v>5254</v>
      </c>
      <c r="C1053" t="s">
        <v>5255</v>
      </c>
      <c r="D1053" t="s">
        <v>5257</v>
      </c>
      <c r="E1053" t="s">
        <v>17</v>
      </c>
      <c r="F1053" t="s">
        <v>5256</v>
      </c>
      <c r="G1053" s="1">
        <v>45398</v>
      </c>
      <c r="H1053" s="1">
        <v>45399</v>
      </c>
      <c r="I1053" s="1">
        <v>45673</v>
      </c>
      <c r="J1053">
        <v>0</v>
      </c>
      <c r="K1053" s="1">
        <f>Tabla1[[#This Row],[Fecha Terminacion
(Inicial)]]+Tabla1[[#This Row],[Prorrogas]]</f>
        <v>45673</v>
      </c>
      <c r="L1053" s="2">
        <v>99639252</v>
      </c>
      <c r="M1053" s="2">
        <v>11071028</v>
      </c>
      <c r="N1053" s="2">
        <v>0</v>
      </c>
      <c r="O1053" s="2">
        <f>Tabla1[[#This Row],[Adiciones]]+Tabla1[[#This Row],[Valor Secop]]</f>
        <v>99639252</v>
      </c>
      <c r="P1053" s="7">
        <f ca="1">((TODAY()-Tabla1[[#This Row],[Fecha Inicio]])/(Tabla1[[#This Row],[Fecha Terminacion
(Final)]]-Tabla1[[#This Row],[Fecha Inicio]]))</f>
        <v>0.20437956204379562</v>
      </c>
      <c r="Q1053" t="s">
        <v>26</v>
      </c>
      <c r="R1053" t="s">
        <v>27</v>
      </c>
      <c r="S1053" t="s">
        <v>28</v>
      </c>
      <c r="T1053" t="s">
        <v>19</v>
      </c>
      <c r="U1053" t="s">
        <v>5258</v>
      </c>
    </row>
    <row r="1054" spans="1:21" x14ac:dyDescent="0.25">
      <c r="A1054">
        <v>1365</v>
      </c>
      <c r="B1054" t="s">
        <v>5259</v>
      </c>
      <c r="C1054" t="s">
        <v>5260</v>
      </c>
      <c r="D1054" t="s">
        <v>5262</v>
      </c>
      <c r="E1054" t="s">
        <v>17</v>
      </c>
      <c r="F1054" t="s">
        <v>5261</v>
      </c>
      <c r="G1054" s="1">
        <v>45398</v>
      </c>
      <c r="H1054" s="1">
        <v>45399</v>
      </c>
      <c r="I1054" s="1">
        <v>45673</v>
      </c>
      <c r="J1054">
        <v>0</v>
      </c>
      <c r="K1054" s="1">
        <f>Tabla1[[#This Row],[Fecha Terminacion
(Inicial)]]+Tabla1[[#This Row],[Prorrogas]]</f>
        <v>45673</v>
      </c>
      <c r="L1054" s="2">
        <v>99639252</v>
      </c>
      <c r="M1054" s="2">
        <v>11071028</v>
      </c>
      <c r="N1054" s="2">
        <v>0</v>
      </c>
      <c r="O1054" s="2">
        <f>Tabla1[[#This Row],[Adiciones]]+Tabla1[[#This Row],[Valor Secop]]</f>
        <v>99639252</v>
      </c>
      <c r="P1054" s="7">
        <f ca="1">((TODAY()-Tabla1[[#This Row],[Fecha Inicio]])/(Tabla1[[#This Row],[Fecha Terminacion
(Final)]]-Tabla1[[#This Row],[Fecha Inicio]]))</f>
        <v>0.20437956204379562</v>
      </c>
      <c r="Q1054" t="s">
        <v>26</v>
      </c>
      <c r="R1054" t="s">
        <v>27</v>
      </c>
      <c r="S1054" t="s">
        <v>18</v>
      </c>
      <c r="T1054" t="s">
        <v>19</v>
      </c>
      <c r="U1054" t="s">
        <v>5263</v>
      </c>
    </row>
    <row r="1055" spans="1:21" x14ac:dyDescent="0.25">
      <c r="A1055">
        <v>1461</v>
      </c>
      <c r="B1055" t="s">
        <v>5264</v>
      </c>
      <c r="C1055" t="s">
        <v>5265</v>
      </c>
      <c r="D1055" t="s">
        <v>5267</v>
      </c>
      <c r="E1055" t="s">
        <v>17</v>
      </c>
      <c r="F1055" t="s">
        <v>5266</v>
      </c>
      <c r="G1055" s="1">
        <v>45399</v>
      </c>
      <c r="H1055" s="1">
        <v>45400</v>
      </c>
      <c r="I1055" s="1">
        <v>45653</v>
      </c>
      <c r="J1055">
        <v>0</v>
      </c>
      <c r="K1055" s="1">
        <f>Tabla1[[#This Row],[Fecha Terminacion
(Inicial)]]+Tabla1[[#This Row],[Prorrogas]]</f>
        <v>45653</v>
      </c>
      <c r="L1055" s="2">
        <v>83333334</v>
      </c>
      <c r="M1055" s="2">
        <v>10000000</v>
      </c>
      <c r="N1055" s="2">
        <v>0</v>
      </c>
      <c r="O1055" s="2">
        <f>Tabla1[[#This Row],[Adiciones]]+Tabla1[[#This Row],[Valor Secop]]</f>
        <v>83333334</v>
      </c>
      <c r="P1055" s="7">
        <f ca="1">((TODAY()-Tabla1[[#This Row],[Fecha Inicio]])/(Tabla1[[#This Row],[Fecha Terminacion
(Final)]]-Tabla1[[#This Row],[Fecha Inicio]]))</f>
        <v>0.21739130434782608</v>
      </c>
      <c r="Q1055" t="s">
        <v>150</v>
      </c>
      <c r="R1055" t="s">
        <v>4000</v>
      </c>
      <c r="S1055" t="s">
        <v>18</v>
      </c>
      <c r="T1055" t="s">
        <v>19</v>
      </c>
      <c r="U1055" t="s">
        <v>5268</v>
      </c>
    </row>
    <row r="1056" spans="1:21" x14ac:dyDescent="0.25">
      <c r="A1056">
        <v>1462</v>
      </c>
      <c r="B1056" t="s">
        <v>5269</v>
      </c>
      <c r="C1056" t="s">
        <v>5270</v>
      </c>
      <c r="D1056" t="s">
        <v>5272</v>
      </c>
      <c r="E1056" t="s">
        <v>17</v>
      </c>
      <c r="F1056" t="s">
        <v>5271</v>
      </c>
      <c r="G1056" s="1">
        <v>45400</v>
      </c>
      <c r="H1056" s="1">
        <v>45401</v>
      </c>
      <c r="I1056" s="1">
        <v>45654</v>
      </c>
      <c r="J1056">
        <v>0</v>
      </c>
      <c r="K1056" s="1">
        <f>Tabla1[[#This Row],[Fecha Terminacion
(Inicial)]]+Tabla1[[#This Row],[Prorrogas]]</f>
        <v>45654</v>
      </c>
      <c r="L1056" s="2">
        <v>95833334</v>
      </c>
      <c r="M1056" s="2">
        <v>11500000</v>
      </c>
      <c r="N1056" s="2">
        <v>0</v>
      </c>
      <c r="O1056" s="2">
        <f>Tabla1[[#This Row],[Adiciones]]+Tabla1[[#This Row],[Valor Secop]]</f>
        <v>95833334</v>
      </c>
      <c r="P1056" s="7">
        <f ca="1">((TODAY()-Tabla1[[#This Row],[Fecha Inicio]])/(Tabla1[[#This Row],[Fecha Terminacion
(Final)]]-Tabla1[[#This Row],[Fecha Inicio]]))</f>
        <v>0.2134387351778656</v>
      </c>
      <c r="Q1056" t="s">
        <v>150</v>
      </c>
      <c r="R1056" t="s">
        <v>4000</v>
      </c>
      <c r="S1056" t="s">
        <v>28</v>
      </c>
      <c r="T1056" t="s">
        <v>19</v>
      </c>
      <c r="U1056" t="s">
        <v>5273</v>
      </c>
    </row>
    <row r="1057" spans="1:21" x14ac:dyDescent="0.25">
      <c r="A1057">
        <v>1463</v>
      </c>
      <c r="B1057" t="s">
        <v>5274</v>
      </c>
      <c r="C1057" t="s">
        <v>5275</v>
      </c>
      <c r="D1057" t="s">
        <v>5277</v>
      </c>
      <c r="E1057" t="s">
        <v>17</v>
      </c>
      <c r="F1057" t="s">
        <v>5276</v>
      </c>
      <c r="G1057" s="1">
        <v>45399</v>
      </c>
      <c r="H1057" s="1">
        <v>45400</v>
      </c>
      <c r="I1057" s="1">
        <v>45653</v>
      </c>
      <c r="J1057">
        <v>0</v>
      </c>
      <c r="K1057" s="1">
        <f>Tabla1[[#This Row],[Fecha Terminacion
(Inicial)]]+Tabla1[[#This Row],[Prorrogas]]</f>
        <v>45653</v>
      </c>
      <c r="L1057" s="2">
        <v>93333334</v>
      </c>
      <c r="M1057" s="2">
        <v>11200000</v>
      </c>
      <c r="N1057" s="2">
        <v>0</v>
      </c>
      <c r="O1057" s="2">
        <f>Tabla1[[#This Row],[Adiciones]]+Tabla1[[#This Row],[Valor Secop]]</f>
        <v>93333334</v>
      </c>
      <c r="P1057" s="7">
        <f ca="1">((TODAY()-Tabla1[[#This Row],[Fecha Inicio]])/(Tabla1[[#This Row],[Fecha Terminacion
(Final)]]-Tabla1[[#This Row],[Fecha Inicio]]))</f>
        <v>0.21739130434782608</v>
      </c>
      <c r="Q1057" t="s">
        <v>150</v>
      </c>
      <c r="R1057" t="s">
        <v>151</v>
      </c>
      <c r="S1057" t="s">
        <v>28</v>
      </c>
      <c r="T1057" t="s">
        <v>19</v>
      </c>
      <c r="U1057" t="s">
        <v>5278</v>
      </c>
    </row>
    <row r="1058" spans="1:21" x14ac:dyDescent="0.25">
      <c r="A1058">
        <v>1465</v>
      </c>
      <c r="B1058" t="s">
        <v>5279</v>
      </c>
      <c r="C1058" t="s">
        <v>5280</v>
      </c>
      <c r="D1058" t="s">
        <v>5282</v>
      </c>
      <c r="E1058" t="s">
        <v>17</v>
      </c>
      <c r="F1058" t="s">
        <v>5281</v>
      </c>
      <c r="G1058" s="1">
        <v>45400</v>
      </c>
      <c r="H1058" s="1">
        <v>45401</v>
      </c>
      <c r="I1058" s="1">
        <v>45654</v>
      </c>
      <c r="J1058">
        <v>0</v>
      </c>
      <c r="K1058" s="1">
        <f>Tabla1[[#This Row],[Fecha Terminacion
(Inicial)]]+Tabla1[[#This Row],[Prorrogas]]</f>
        <v>45654</v>
      </c>
      <c r="L1058" s="2">
        <v>93394559</v>
      </c>
      <c r="M1058" s="2">
        <v>11207347</v>
      </c>
      <c r="N1058" s="2">
        <v>0</v>
      </c>
      <c r="O1058" s="2">
        <f>Tabla1[[#This Row],[Adiciones]]+Tabla1[[#This Row],[Valor Secop]]</f>
        <v>93394559</v>
      </c>
      <c r="P1058" s="7">
        <f ca="1">((TODAY()-Tabla1[[#This Row],[Fecha Inicio]])/(Tabla1[[#This Row],[Fecha Terminacion
(Final)]]-Tabla1[[#This Row],[Fecha Inicio]]))</f>
        <v>0.2134387351778656</v>
      </c>
      <c r="Q1058" t="s">
        <v>150</v>
      </c>
      <c r="R1058" t="s">
        <v>151</v>
      </c>
      <c r="S1058" t="s">
        <v>28</v>
      </c>
      <c r="T1058" t="s">
        <v>19</v>
      </c>
      <c r="U1058" t="s">
        <v>5283</v>
      </c>
    </row>
    <row r="1059" spans="1:21" x14ac:dyDescent="0.25">
      <c r="A1059">
        <v>1467</v>
      </c>
      <c r="B1059" t="s">
        <v>5284</v>
      </c>
      <c r="C1059" t="s">
        <v>5285</v>
      </c>
      <c r="D1059" t="s">
        <v>5287</v>
      </c>
      <c r="E1059" t="s">
        <v>17</v>
      </c>
      <c r="F1059" t="s">
        <v>5286</v>
      </c>
      <c r="G1059" s="1">
        <v>45398</v>
      </c>
      <c r="H1059" s="1">
        <v>45399</v>
      </c>
      <c r="I1059" s="1">
        <v>45657</v>
      </c>
      <c r="J1059">
        <v>0</v>
      </c>
      <c r="K1059" s="1">
        <f>Tabla1[[#This Row],[Fecha Terminacion
(Inicial)]]+Tabla1[[#This Row],[Prorrogas]]</f>
        <v>45657</v>
      </c>
      <c r="L1059" s="2">
        <v>87000000</v>
      </c>
      <c r="M1059" s="2">
        <v>10000000</v>
      </c>
      <c r="N1059" s="2">
        <v>0</v>
      </c>
      <c r="O1059" s="2">
        <f>Tabla1[[#This Row],[Adiciones]]+Tabla1[[#This Row],[Valor Secop]]</f>
        <v>87000000</v>
      </c>
      <c r="P1059" s="7">
        <f ca="1">((TODAY()-Tabla1[[#This Row],[Fecha Inicio]])/(Tabla1[[#This Row],[Fecha Terminacion
(Final)]]-Tabla1[[#This Row],[Fecha Inicio]]))</f>
        <v>0.21705426356589147</v>
      </c>
      <c r="Q1059" t="s">
        <v>269</v>
      </c>
      <c r="R1059" t="s">
        <v>3948</v>
      </c>
      <c r="S1059" t="s">
        <v>18</v>
      </c>
      <c r="T1059" t="s">
        <v>19</v>
      </c>
      <c r="U1059" t="s">
        <v>5288</v>
      </c>
    </row>
    <row r="1060" spans="1:21" x14ac:dyDescent="0.25">
      <c r="A1060">
        <v>1468</v>
      </c>
      <c r="B1060" t="s">
        <v>5289</v>
      </c>
      <c r="C1060" t="s">
        <v>5290</v>
      </c>
      <c r="D1060" t="s">
        <v>5292</v>
      </c>
      <c r="E1060" t="s">
        <v>17</v>
      </c>
      <c r="F1060" t="s">
        <v>5291</v>
      </c>
      <c r="G1060" s="1">
        <v>45398</v>
      </c>
      <c r="H1060" s="1">
        <v>45399</v>
      </c>
      <c r="I1060" s="1">
        <v>45657</v>
      </c>
      <c r="J1060">
        <v>0</v>
      </c>
      <c r="K1060" s="1">
        <f>Tabla1[[#This Row],[Fecha Terminacion
(Inicial)]]+Tabla1[[#This Row],[Prorrogas]]</f>
        <v>45657</v>
      </c>
      <c r="L1060" s="2">
        <v>76500000</v>
      </c>
      <c r="M1060" s="2">
        <v>9000000</v>
      </c>
      <c r="N1060" s="2">
        <v>0</v>
      </c>
      <c r="O1060" s="2">
        <f>Tabla1[[#This Row],[Adiciones]]+Tabla1[[#This Row],[Valor Secop]]</f>
        <v>76500000</v>
      </c>
      <c r="P1060" s="7">
        <f ca="1">((TODAY()-Tabla1[[#This Row],[Fecha Inicio]])/(Tabla1[[#This Row],[Fecha Terminacion
(Final)]]-Tabla1[[#This Row],[Fecha Inicio]]))</f>
        <v>0.21705426356589147</v>
      </c>
      <c r="Q1060" t="s">
        <v>269</v>
      </c>
      <c r="R1060" t="s">
        <v>3948</v>
      </c>
      <c r="S1060" t="s">
        <v>18</v>
      </c>
      <c r="T1060" t="s">
        <v>19</v>
      </c>
      <c r="U1060" t="s">
        <v>5293</v>
      </c>
    </row>
    <row r="1061" spans="1:21" x14ac:dyDescent="0.25">
      <c r="A1061">
        <v>1585</v>
      </c>
      <c r="B1061" t="s">
        <v>5294</v>
      </c>
      <c r="C1061" t="s">
        <v>5295</v>
      </c>
      <c r="D1061" t="s">
        <v>5297</v>
      </c>
      <c r="E1061" t="s">
        <v>17</v>
      </c>
      <c r="F1061" t="s">
        <v>5296</v>
      </c>
      <c r="G1061" s="1">
        <v>45400</v>
      </c>
      <c r="H1061" s="1">
        <v>45404</v>
      </c>
      <c r="I1061" s="1">
        <v>45657</v>
      </c>
      <c r="J1061">
        <v>0</v>
      </c>
      <c r="K1061" s="1">
        <f>Tabla1[[#This Row],[Fecha Terminacion
(Inicial)]]+Tabla1[[#This Row],[Prorrogas]]</f>
        <v>45657</v>
      </c>
      <c r="L1061" s="2">
        <v>76500000</v>
      </c>
      <c r="M1061" s="2">
        <v>9000000</v>
      </c>
      <c r="N1061" s="2">
        <v>0</v>
      </c>
      <c r="O1061" s="2">
        <f>Tabla1[[#This Row],[Adiciones]]+Tabla1[[#This Row],[Valor Secop]]</f>
        <v>76500000</v>
      </c>
      <c r="P1061" s="7">
        <f ca="1">((TODAY()-Tabla1[[#This Row],[Fecha Inicio]])/(Tabla1[[#This Row],[Fecha Terminacion
(Final)]]-Tabla1[[#This Row],[Fecha Inicio]]))</f>
        <v>0.20158102766798419</v>
      </c>
      <c r="Q1061" t="s">
        <v>269</v>
      </c>
      <c r="R1061" t="s">
        <v>3948</v>
      </c>
      <c r="S1061" t="s">
        <v>18</v>
      </c>
      <c r="T1061" t="s">
        <v>19</v>
      </c>
      <c r="U1061" t="s">
        <v>5298</v>
      </c>
    </row>
    <row r="1062" spans="1:21" x14ac:dyDescent="0.25">
      <c r="A1062">
        <v>1587</v>
      </c>
      <c r="B1062" t="s">
        <v>5299</v>
      </c>
      <c r="C1062" t="s">
        <v>5300</v>
      </c>
      <c r="D1062" t="s">
        <v>5302</v>
      </c>
      <c r="E1062" t="s">
        <v>139</v>
      </c>
      <c r="F1062" t="s">
        <v>5301</v>
      </c>
      <c r="G1062" s="1">
        <v>45404</v>
      </c>
      <c r="H1062" s="1">
        <v>45406</v>
      </c>
      <c r="I1062" s="1">
        <v>45656</v>
      </c>
      <c r="J1062">
        <v>0</v>
      </c>
      <c r="K1062" s="1">
        <f>Tabla1[[#This Row],[Fecha Terminacion
(Inicial)]]+Tabla1[[#This Row],[Prorrogas]]</f>
        <v>45656</v>
      </c>
      <c r="L1062" s="2">
        <v>43992550</v>
      </c>
      <c r="M1062" s="2">
        <v>5155377</v>
      </c>
      <c r="N1062" s="2">
        <v>0</v>
      </c>
      <c r="O1062" s="2">
        <f>Tabla1[[#This Row],[Adiciones]]+Tabla1[[#This Row],[Valor Secop]]</f>
        <v>43992550</v>
      </c>
      <c r="P1062" s="7">
        <f ca="1">((TODAY()-Tabla1[[#This Row],[Fecha Inicio]])/(Tabla1[[#This Row],[Fecha Terminacion
(Final)]]-Tabla1[[#This Row],[Fecha Inicio]]))</f>
        <v>0.19600000000000001</v>
      </c>
      <c r="Q1062" t="s">
        <v>269</v>
      </c>
      <c r="R1062" t="s">
        <v>269</v>
      </c>
      <c r="S1062" t="s">
        <v>18</v>
      </c>
      <c r="T1062" t="s">
        <v>19</v>
      </c>
      <c r="U1062" t="s">
        <v>5303</v>
      </c>
    </row>
    <row r="1063" spans="1:21" x14ac:dyDescent="0.25">
      <c r="A1063">
        <v>1588</v>
      </c>
      <c r="B1063" t="s">
        <v>5304</v>
      </c>
      <c r="C1063" t="s">
        <v>5305</v>
      </c>
      <c r="D1063" t="s">
        <v>5307</v>
      </c>
      <c r="E1063" t="s">
        <v>17</v>
      </c>
      <c r="F1063" t="s">
        <v>5306</v>
      </c>
      <c r="G1063" s="1">
        <v>45400</v>
      </c>
      <c r="H1063" s="1">
        <v>45400</v>
      </c>
      <c r="I1063" s="1">
        <v>45643</v>
      </c>
      <c r="J1063">
        <v>0</v>
      </c>
      <c r="K1063" s="1">
        <f>Tabla1[[#This Row],[Fecha Terminacion
(Inicial)]]+Tabla1[[#This Row],[Prorrogas]]</f>
        <v>45643</v>
      </c>
      <c r="L1063" s="2">
        <v>56000000</v>
      </c>
      <c r="M1063" s="2">
        <v>7000000</v>
      </c>
      <c r="N1063" s="2">
        <v>0</v>
      </c>
      <c r="O1063" s="2">
        <f>Tabla1[[#This Row],[Adiciones]]+Tabla1[[#This Row],[Valor Secop]]</f>
        <v>56000000</v>
      </c>
      <c r="P1063" s="7">
        <f ca="1">((TODAY()-Tabla1[[#This Row],[Fecha Inicio]])/(Tabla1[[#This Row],[Fecha Terminacion
(Final)]]-Tabla1[[#This Row],[Fecha Inicio]]))</f>
        <v>0.22633744855967078</v>
      </c>
      <c r="Q1063" t="s">
        <v>15</v>
      </c>
      <c r="R1063" t="s">
        <v>16</v>
      </c>
      <c r="S1063" t="s">
        <v>18</v>
      </c>
      <c r="T1063" t="s">
        <v>19</v>
      </c>
      <c r="U1063" t="s">
        <v>5308</v>
      </c>
    </row>
    <row r="1064" spans="1:21" x14ac:dyDescent="0.25">
      <c r="A1064">
        <v>1627</v>
      </c>
      <c r="B1064" t="s">
        <v>5309</v>
      </c>
      <c r="C1064" t="s">
        <v>5310</v>
      </c>
      <c r="D1064" t="s">
        <v>5312</v>
      </c>
      <c r="E1064" t="s">
        <v>17</v>
      </c>
      <c r="F1064" t="s">
        <v>5311</v>
      </c>
      <c r="G1064" s="1">
        <v>45406</v>
      </c>
      <c r="H1064" s="1">
        <v>45407</v>
      </c>
      <c r="I1064" s="1">
        <v>45620</v>
      </c>
      <c r="J1064">
        <v>0</v>
      </c>
      <c r="K1064" s="1">
        <f>Tabla1[[#This Row],[Fecha Terminacion
(Inicial)]]+Tabla1[[#This Row],[Prorrogas]]</f>
        <v>45620</v>
      </c>
      <c r="L1064" s="2">
        <v>21000000</v>
      </c>
      <c r="M1064" s="2">
        <v>3000000</v>
      </c>
      <c r="N1064" s="2">
        <v>0</v>
      </c>
      <c r="O1064" s="2">
        <f>Tabla1[[#This Row],[Adiciones]]+Tabla1[[#This Row],[Valor Secop]]</f>
        <v>21000000</v>
      </c>
      <c r="P1064" s="7">
        <f ca="1">((TODAY()-Tabla1[[#This Row],[Fecha Inicio]])/(Tabla1[[#This Row],[Fecha Terminacion
(Final)]]-Tabla1[[#This Row],[Fecha Inicio]]))</f>
        <v>0.22535211267605634</v>
      </c>
      <c r="Q1064" t="s">
        <v>269</v>
      </c>
      <c r="R1064" t="s">
        <v>320</v>
      </c>
      <c r="S1064" t="s">
        <v>28</v>
      </c>
      <c r="T1064" t="s">
        <v>19</v>
      </c>
      <c r="U1064" t="s">
        <v>5313</v>
      </c>
    </row>
    <row r="1065" spans="1:21" x14ac:dyDescent="0.25">
      <c r="A1065">
        <v>1628</v>
      </c>
      <c r="B1065" t="s">
        <v>5314</v>
      </c>
      <c r="C1065" t="s">
        <v>5315</v>
      </c>
      <c r="D1065" t="s">
        <v>5317</v>
      </c>
      <c r="E1065" t="s">
        <v>17</v>
      </c>
      <c r="F1065" t="s">
        <v>5316</v>
      </c>
      <c r="G1065" s="1">
        <v>45401</v>
      </c>
      <c r="H1065" s="1">
        <v>45405</v>
      </c>
      <c r="I1065" s="1">
        <v>45618</v>
      </c>
      <c r="J1065">
        <v>0</v>
      </c>
      <c r="K1065" s="1">
        <f>Tabla1[[#This Row],[Fecha Terminacion
(Inicial)]]+Tabla1[[#This Row],[Prorrogas]]</f>
        <v>45618</v>
      </c>
      <c r="L1065" s="2">
        <v>36064000</v>
      </c>
      <c r="M1065" s="2">
        <v>5152000</v>
      </c>
      <c r="N1065" s="2">
        <v>0</v>
      </c>
      <c r="O1065" s="2">
        <f>Tabla1[[#This Row],[Adiciones]]+Tabla1[[#This Row],[Valor Secop]]</f>
        <v>36064000</v>
      </c>
      <c r="P1065" s="7">
        <f ca="1">((TODAY()-Tabla1[[#This Row],[Fecha Inicio]])/(Tabla1[[#This Row],[Fecha Terminacion
(Final)]]-Tabla1[[#This Row],[Fecha Inicio]]))</f>
        <v>0.23474178403755869</v>
      </c>
      <c r="Q1065" t="s">
        <v>269</v>
      </c>
      <c r="R1065" t="s">
        <v>320</v>
      </c>
      <c r="S1065" t="s">
        <v>28</v>
      </c>
      <c r="T1065" t="s">
        <v>19</v>
      </c>
      <c r="U1065" t="s">
        <v>5318</v>
      </c>
    </row>
    <row r="1066" spans="1:21" x14ac:dyDescent="0.25">
      <c r="A1066">
        <v>1629</v>
      </c>
      <c r="B1066" t="s">
        <v>5319</v>
      </c>
      <c r="C1066" t="s">
        <v>5320</v>
      </c>
      <c r="D1066" t="s">
        <v>5322</v>
      </c>
      <c r="E1066" t="s">
        <v>17</v>
      </c>
      <c r="F1066" t="s">
        <v>5321</v>
      </c>
      <c r="G1066" s="1">
        <v>45404</v>
      </c>
      <c r="H1066" s="1">
        <v>45406</v>
      </c>
      <c r="I1066" s="1">
        <v>45649</v>
      </c>
      <c r="J1066">
        <v>0</v>
      </c>
      <c r="K1066" s="1">
        <f>Tabla1[[#This Row],[Fecha Terminacion
(Inicial)]]+Tabla1[[#This Row],[Prorrogas]]</f>
        <v>45649</v>
      </c>
      <c r="L1066" s="2">
        <v>64000000</v>
      </c>
      <c r="M1066" s="2">
        <v>8000000</v>
      </c>
      <c r="N1066" s="2">
        <v>0</v>
      </c>
      <c r="O1066" s="2">
        <f>Tabla1[[#This Row],[Adiciones]]+Tabla1[[#This Row],[Valor Secop]]</f>
        <v>64000000</v>
      </c>
      <c r="P1066" s="7">
        <f ca="1">((TODAY()-Tabla1[[#This Row],[Fecha Inicio]])/(Tabla1[[#This Row],[Fecha Terminacion
(Final)]]-Tabla1[[#This Row],[Fecha Inicio]]))</f>
        <v>0.20164609053497942</v>
      </c>
      <c r="Q1066" t="s">
        <v>851</v>
      </c>
      <c r="R1066" t="s">
        <v>851</v>
      </c>
      <c r="S1066" t="s">
        <v>18</v>
      </c>
      <c r="T1066" t="s">
        <v>19</v>
      </c>
      <c r="U1066" t="s">
        <v>5323</v>
      </c>
    </row>
    <row r="1067" spans="1:21" x14ac:dyDescent="0.25">
      <c r="A1067">
        <v>1630</v>
      </c>
      <c r="B1067" t="s">
        <v>5324</v>
      </c>
      <c r="C1067" t="s">
        <v>5325</v>
      </c>
      <c r="D1067" t="s">
        <v>5327</v>
      </c>
      <c r="E1067" t="s">
        <v>17</v>
      </c>
      <c r="F1067" t="s">
        <v>5326</v>
      </c>
      <c r="G1067" s="1">
        <v>45404</v>
      </c>
      <c r="H1067" s="1">
        <v>45406</v>
      </c>
      <c r="I1067" s="1">
        <v>45649</v>
      </c>
      <c r="J1067">
        <v>0</v>
      </c>
      <c r="K1067" s="1">
        <f>Tabla1[[#This Row],[Fecha Terminacion
(Inicial)]]+Tabla1[[#This Row],[Prorrogas]]</f>
        <v>45649</v>
      </c>
      <c r="L1067" s="2">
        <v>80000000</v>
      </c>
      <c r="M1067" s="2">
        <v>10000000</v>
      </c>
      <c r="N1067" s="2">
        <v>0</v>
      </c>
      <c r="O1067" s="2">
        <f>Tabla1[[#This Row],[Adiciones]]+Tabla1[[#This Row],[Valor Secop]]</f>
        <v>80000000</v>
      </c>
      <c r="P1067" s="7">
        <f ca="1">((TODAY()-Tabla1[[#This Row],[Fecha Inicio]])/(Tabla1[[#This Row],[Fecha Terminacion
(Final)]]-Tabla1[[#This Row],[Fecha Inicio]]))</f>
        <v>0.20164609053497942</v>
      </c>
      <c r="Q1067" t="s">
        <v>851</v>
      </c>
      <c r="R1067" t="s">
        <v>851</v>
      </c>
      <c r="S1067" t="s">
        <v>18</v>
      </c>
      <c r="T1067" t="s">
        <v>19</v>
      </c>
      <c r="U1067" t="s">
        <v>5328</v>
      </c>
    </row>
    <row r="1068" spans="1:21" x14ac:dyDescent="0.25">
      <c r="A1068">
        <v>1631</v>
      </c>
      <c r="B1068" t="s">
        <v>5329</v>
      </c>
      <c r="C1068" t="s">
        <v>5330</v>
      </c>
      <c r="D1068" t="s">
        <v>5332</v>
      </c>
      <c r="E1068" t="s">
        <v>17</v>
      </c>
      <c r="F1068" t="s">
        <v>5331</v>
      </c>
      <c r="G1068" s="1">
        <v>45404</v>
      </c>
      <c r="H1068" s="1">
        <v>45406</v>
      </c>
      <c r="I1068" s="1">
        <v>45649</v>
      </c>
      <c r="J1068">
        <v>0</v>
      </c>
      <c r="K1068" s="1">
        <f>Tabla1[[#This Row],[Fecha Terminacion
(Inicial)]]+Tabla1[[#This Row],[Prorrogas]]</f>
        <v>45649</v>
      </c>
      <c r="L1068" s="2">
        <v>41243016</v>
      </c>
      <c r="M1068" s="2">
        <v>5155377</v>
      </c>
      <c r="N1068" s="2">
        <v>0</v>
      </c>
      <c r="O1068" s="2">
        <f>Tabla1[[#This Row],[Adiciones]]+Tabla1[[#This Row],[Valor Secop]]</f>
        <v>41243016</v>
      </c>
      <c r="P1068" s="7">
        <f ca="1">((TODAY()-Tabla1[[#This Row],[Fecha Inicio]])/(Tabla1[[#This Row],[Fecha Terminacion
(Final)]]-Tabla1[[#This Row],[Fecha Inicio]]))</f>
        <v>0.20164609053497942</v>
      </c>
      <c r="Q1068" t="s">
        <v>851</v>
      </c>
      <c r="R1068" t="s">
        <v>851</v>
      </c>
      <c r="S1068" t="s">
        <v>28</v>
      </c>
      <c r="T1068" t="s">
        <v>19</v>
      </c>
      <c r="U1068" t="s">
        <v>5333</v>
      </c>
    </row>
    <row r="1069" spans="1:21" x14ac:dyDescent="0.25">
      <c r="A1069">
        <v>1634</v>
      </c>
      <c r="B1069" t="s">
        <v>5334</v>
      </c>
      <c r="C1069" t="s">
        <v>5335</v>
      </c>
      <c r="D1069" t="s">
        <v>5337</v>
      </c>
      <c r="E1069" t="s">
        <v>139</v>
      </c>
      <c r="F1069" t="s">
        <v>5336</v>
      </c>
      <c r="G1069" s="1">
        <v>45404</v>
      </c>
      <c r="H1069" s="1">
        <v>45406</v>
      </c>
      <c r="I1069" s="1">
        <v>45649</v>
      </c>
      <c r="J1069">
        <v>0</v>
      </c>
      <c r="K1069" s="1">
        <f>Tabla1[[#This Row],[Fecha Terminacion
(Inicial)]]+Tabla1[[#This Row],[Prorrogas]]</f>
        <v>45649</v>
      </c>
      <c r="L1069" s="2">
        <v>64000000</v>
      </c>
      <c r="M1069" s="2">
        <v>8000000</v>
      </c>
      <c r="N1069" s="2">
        <v>0</v>
      </c>
      <c r="O1069" s="2">
        <f>Tabla1[[#This Row],[Adiciones]]+Tabla1[[#This Row],[Valor Secop]]</f>
        <v>64000000</v>
      </c>
      <c r="P1069" s="7">
        <f ca="1">((TODAY()-Tabla1[[#This Row],[Fecha Inicio]])/(Tabla1[[#This Row],[Fecha Terminacion
(Final)]]-Tabla1[[#This Row],[Fecha Inicio]]))</f>
        <v>0.20164609053497942</v>
      </c>
      <c r="Q1069" t="s">
        <v>150</v>
      </c>
      <c r="R1069" t="s">
        <v>3917</v>
      </c>
      <c r="S1069" t="s">
        <v>18</v>
      </c>
      <c r="T1069" t="s">
        <v>19</v>
      </c>
      <c r="U1069" t="s">
        <v>5338</v>
      </c>
    </row>
    <row r="1070" spans="1:21" x14ac:dyDescent="0.25">
      <c r="A1070">
        <v>1635</v>
      </c>
      <c r="B1070" t="s">
        <v>5339</v>
      </c>
      <c r="C1070" t="s">
        <v>5340</v>
      </c>
      <c r="D1070" t="s">
        <v>5342</v>
      </c>
      <c r="E1070" t="s">
        <v>17</v>
      </c>
      <c r="F1070" t="s">
        <v>5341</v>
      </c>
      <c r="G1070" s="1">
        <v>45405</v>
      </c>
      <c r="H1070" s="1">
        <v>45407</v>
      </c>
      <c r="I1070" s="1">
        <v>45650</v>
      </c>
      <c r="J1070">
        <v>0</v>
      </c>
      <c r="K1070" s="1">
        <f>Tabla1[[#This Row],[Fecha Terminacion
(Inicial)]]+Tabla1[[#This Row],[Prorrogas]]</f>
        <v>45650</v>
      </c>
      <c r="L1070" s="2">
        <v>64000000</v>
      </c>
      <c r="M1070" s="2">
        <v>8000000</v>
      </c>
      <c r="N1070" s="2">
        <v>0</v>
      </c>
      <c r="O1070" s="2">
        <f>Tabla1[[#This Row],[Adiciones]]+Tabla1[[#This Row],[Valor Secop]]</f>
        <v>64000000</v>
      </c>
      <c r="P1070" s="7">
        <f ca="1">((TODAY()-Tabla1[[#This Row],[Fecha Inicio]])/(Tabla1[[#This Row],[Fecha Terminacion
(Final)]]-Tabla1[[#This Row],[Fecha Inicio]]))</f>
        <v>0.19753086419753085</v>
      </c>
      <c r="Q1070" t="s">
        <v>150</v>
      </c>
      <c r="R1070" t="s">
        <v>3917</v>
      </c>
      <c r="S1070" t="s">
        <v>18</v>
      </c>
      <c r="T1070" t="s">
        <v>19</v>
      </c>
      <c r="U1070" t="s">
        <v>5343</v>
      </c>
    </row>
    <row r="1071" spans="1:21" x14ac:dyDescent="0.25">
      <c r="A1071">
        <v>1636</v>
      </c>
      <c r="B1071" t="s">
        <v>5344</v>
      </c>
      <c r="C1071" t="s">
        <v>5345</v>
      </c>
      <c r="D1071" t="s">
        <v>5347</v>
      </c>
      <c r="E1071" t="s">
        <v>17</v>
      </c>
      <c r="F1071" t="s">
        <v>5346</v>
      </c>
      <c r="G1071" s="1">
        <v>45406</v>
      </c>
      <c r="H1071" s="1">
        <v>45407</v>
      </c>
      <c r="I1071" s="1">
        <v>45650</v>
      </c>
      <c r="J1071">
        <v>0</v>
      </c>
      <c r="K1071" s="1">
        <f>Tabla1[[#This Row],[Fecha Terminacion
(Inicial)]]+Tabla1[[#This Row],[Prorrogas]]</f>
        <v>45650</v>
      </c>
      <c r="L1071" s="2">
        <v>57142856</v>
      </c>
      <c r="M1071" s="2">
        <v>7142857</v>
      </c>
      <c r="N1071" s="2">
        <v>0</v>
      </c>
      <c r="O1071" s="2">
        <f>Tabla1[[#This Row],[Adiciones]]+Tabla1[[#This Row],[Valor Secop]]</f>
        <v>57142856</v>
      </c>
      <c r="P1071" s="7">
        <f ca="1">((TODAY()-Tabla1[[#This Row],[Fecha Inicio]])/(Tabla1[[#This Row],[Fecha Terminacion
(Final)]]-Tabla1[[#This Row],[Fecha Inicio]]))</f>
        <v>0.19753086419753085</v>
      </c>
      <c r="Q1071" t="s">
        <v>150</v>
      </c>
      <c r="R1071" t="s">
        <v>3917</v>
      </c>
      <c r="S1071" t="s">
        <v>18</v>
      </c>
      <c r="T1071" t="s">
        <v>19</v>
      </c>
      <c r="U1071" t="s">
        <v>5348</v>
      </c>
    </row>
    <row r="1072" spans="1:21" x14ac:dyDescent="0.25">
      <c r="A1072">
        <v>1637</v>
      </c>
      <c r="B1072" t="s">
        <v>5349</v>
      </c>
      <c r="C1072" t="s">
        <v>5350</v>
      </c>
      <c r="D1072" t="s">
        <v>5352</v>
      </c>
      <c r="E1072" t="s">
        <v>17</v>
      </c>
      <c r="F1072" t="s">
        <v>5351</v>
      </c>
      <c r="G1072" s="1">
        <v>45405</v>
      </c>
      <c r="H1072" s="1">
        <v>45407</v>
      </c>
      <c r="I1072" s="1">
        <v>45559</v>
      </c>
      <c r="J1072">
        <v>0</v>
      </c>
      <c r="K1072" s="1">
        <f>Tabla1[[#This Row],[Fecha Terminacion
(Inicial)]]+Tabla1[[#This Row],[Prorrogas]]</f>
        <v>45559</v>
      </c>
      <c r="L1072" s="2">
        <v>30259840</v>
      </c>
      <c r="M1072" s="2">
        <v>6051968</v>
      </c>
      <c r="N1072" s="2">
        <v>0</v>
      </c>
      <c r="O1072" s="2">
        <f>Tabla1[[#This Row],[Adiciones]]+Tabla1[[#This Row],[Valor Secop]]</f>
        <v>30259840</v>
      </c>
      <c r="P1072" s="7">
        <f ca="1">((TODAY()-Tabla1[[#This Row],[Fecha Inicio]])/(Tabla1[[#This Row],[Fecha Terminacion
(Final)]]-Tabla1[[#This Row],[Fecha Inicio]]))</f>
        <v>0.31578947368421051</v>
      </c>
      <c r="Q1072" t="s">
        <v>150</v>
      </c>
      <c r="R1072" t="s">
        <v>3917</v>
      </c>
      <c r="S1072" t="s">
        <v>18</v>
      </c>
      <c r="T1072" t="s">
        <v>19</v>
      </c>
      <c r="U1072" t="s">
        <v>5353</v>
      </c>
    </row>
    <row r="1073" spans="1:21" x14ac:dyDescent="0.25">
      <c r="A1073">
        <v>1760</v>
      </c>
      <c r="B1073" t="s">
        <v>5354</v>
      </c>
      <c r="C1073" t="s">
        <v>5355</v>
      </c>
      <c r="D1073" t="s">
        <v>5357</v>
      </c>
      <c r="E1073" t="s">
        <v>17</v>
      </c>
      <c r="F1073" t="s">
        <v>5356</v>
      </c>
      <c r="G1073" s="1">
        <v>45405</v>
      </c>
      <c r="H1073" s="1">
        <v>45406</v>
      </c>
      <c r="I1073" s="1">
        <v>45657</v>
      </c>
      <c r="J1073">
        <v>0</v>
      </c>
      <c r="K1073" s="1">
        <f>Tabla1[[#This Row],[Fecha Terminacion
(Inicial)]]+Tabla1[[#This Row],[Prorrogas]]</f>
        <v>45657</v>
      </c>
      <c r="L1073" s="2">
        <v>50800000</v>
      </c>
      <c r="M1073" s="2">
        <v>6000000</v>
      </c>
      <c r="N1073" s="2">
        <v>0</v>
      </c>
      <c r="O1073" s="2">
        <f>Tabla1[[#This Row],[Adiciones]]+Tabla1[[#This Row],[Valor Secop]]</f>
        <v>50800000</v>
      </c>
      <c r="P1073" s="7">
        <f ca="1">((TODAY()-Tabla1[[#This Row],[Fecha Inicio]])/(Tabla1[[#This Row],[Fecha Terminacion
(Final)]]-Tabla1[[#This Row],[Fecha Inicio]]))</f>
        <v>0.19521912350597609</v>
      </c>
      <c r="Q1073" t="s">
        <v>26</v>
      </c>
      <c r="R1073" t="s">
        <v>26</v>
      </c>
      <c r="S1073" t="s">
        <v>18</v>
      </c>
      <c r="T1073" t="s">
        <v>19</v>
      </c>
      <c r="U1073" t="s">
        <v>5358</v>
      </c>
    </row>
    <row r="1074" spans="1:21" x14ac:dyDescent="0.25">
      <c r="A1074">
        <v>1761</v>
      </c>
      <c r="B1074" t="s">
        <v>5359</v>
      </c>
      <c r="C1074" t="s">
        <v>5360</v>
      </c>
      <c r="D1074" t="s">
        <v>5362</v>
      </c>
      <c r="E1074" t="s">
        <v>139</v>
      </c>
      <c r="F1074" t="s">
        <v>5361</v>
      </c>
      <c r="G1074" s="1">
        <v>45405</v>
      </c>
      <c r="H1074" s="1">
        <v>45407</v>
      </c>
      <c r="I1074" s="1">
        <v>45650</v>
      </c>
      <c r="J1074">
        <v>0</v>
      </c>
      <c r="K1074" s="1">
        <f>Tabla1[[#This Row],[Fecha Terminacion
(Inicial)]]+Tabla1[[#This Row],[Prorrogas]]</f>
        <v>45650</v>
      </c>
      <c r="L1074" s="2">
        <v>40000000</v>
      </c>
      <c r="M1074" s="2">
        <v>5000000</v>
      </c>
      <c r="N1074" s="2">
        <v>0</v>
      </c>
      <c r="O1074" s="2">
        <f>Tabla1[[#This Row],[Adiciones]]+Tabla1[[#This Row],[Valor Secop]]</f>
        <v>40000000</v>
      </c>
      <c r="P1074" s="7">
        <f ca="1">((TODAY()-Tabla1[[#This Row],[Fecha Inicio]])/(Tabla1[[#This Row],[Fecha Terminacion
(Final)]]-Tabla1[[#This Row],[Fecha Inicio]]))</f>
        <v>0.19753086419753085</v>
      </c>
      <c r="Q1074" t="s">
        <v>555</v>
      </c>
      <c r="R1074" t="s">
        <v>555</v>
      </c>
      <c r="S1074" t="s">
        <v>28</v>
      </c>
      <c r="T1074" t="s">
        <v>19</v>
      </c>
      <c r="U1074" t="s">
        <v>5363</v>
      </c>
    </row>
    <row r="1075" spans="1:21" x14ac:dyDescent="0.25">
      <c r="A1075">
        <v>1763</v>
      </c>
      <c r="B1075" t="s">
        <v>5364</v>
      </c>
      <c r="C1075" t="s">
        <v>5365</v>
      </c>
      <c r="D1075" t="s">
        <v>5367</v>
      </c>
      <c r="E1075" t="s">
        <v>17</v>
      </c>
      <c r="F1075" t="s">
        <v>5366</v>
      </c>
      <c r="G1075" s="1">
        <v>45406</v>
      </c>
      <c r="H1075" s="1">
        <v>45407</v>
      </c>
      <c r="I1075" s="1">
        <v>45657</v>
      </c>
      <c r="J1075">
        <v>0</v>
      </c>
      <c r="K1075" s="1">
        <f>Tabla1[[#This Row],[Fecha Terminacion
(Inicial)]]+Tabla1[[#This Row],[Prorrogas]]</f>
        <v>45657</v>
      </c>
      <c r="L1075" s="2">
        <v>94885933</v>
      </c>
      <c r="M1075" s="2">
        <v>11207000</v>
      </c>
      <c r="N1075" s="2">
        <v>0</v>
      </c>
      <c r="O1075" s="2">
        <f>Tabla1[[#This Row],[Adiciones]]+Tabla1[[#This Row],[Valor Secop]]</f>
        <v>94885933</v>
      </c>
      <c r="P1075" s="7">
        <f ca="1">((TODAY()-Tabla1[[#This Row],[Fecha Inicio]])/(Tabla1[[#This Row],[Fecha Terminacion
(Final)]]-Tabla1[[#This Row],[Fecha Inicio]]))</f>
        <v>0.192</v>
      </c>
      <c r="Q1075" t="s">
        <v>26</v>
      </c>
      <c r="R1075" t="s">
        <v>26</v>
      </c>
      <c r="S1075" t="s">
        <v>28</v>
      </c>
      <c r="T1075" t="s">
        <v>19</v>
      </c>
      <c r="U1075" t="s">
        <v>5368</v>
      </c>
    </row>
    <row r="1076" spans="1:21" x14ac:dyDescent="0.25">
      <c r="A1076">
        <v>1764</v>
      </c>
      <c r="B1076" t="s">
        <v>5369</v>
      </c>
      <c r="C1076" t="s">
        <v>5370</v>
      </c>
      <c r="D1076" t="s">
        <v>5372</v>
      </c>
      <c r="E1076" t="s">
        <v>17</v>
      </c>
      <c r="F1076" t="s">
        <v>5371</v>
      </c>
      <c r="G1076" s="1">
        <v>45405</v>
      </c>
      <c r="H1076" s="1">
        <v>45407</v>
      </c>
      <c r="I1076" s="1">
        <v>45650</v>
      </c>
      <c r="J1076">
        <v>0</v>
      </c>
      <c r="K1076" s="1">
        <f>Tabla1[[#This Row],[Fecha Terminacion
(Inicial)]]+Tabla1[[#This Row],[Prorrogas]]</f>
        <v>45650</v>
      </c>
      <c r="L1076" s="2">
        <v>53600000</v>
      </c>
      <c r="M1076" s="2">
        <v>6700000</v>
      </c>
      <c r="N1076" s="2">
        <v>0</v>
      </c>
      <c r="O1076" s="2">
        <f>Tabla1[[#This Row],[Adiciones]]+Tabla1[[#This Row],[Valor Secop]]</f>
        <v>53600000</v>
      </c>
      <c r="P1076" s="7">
        <f ca="1">((TODAY()-Tabla1[[#This Row],[Fecha Inicio]])/(Tabla1[[#This Row],[Fecha Terminacion
(Final)]]-Tabla1[[#This Row],[Fecha Inicio]]))</f>
        <v>0.19753086419753085</v>
      </c>
      <c r="Q1076" t="s">
        <v>150</v>
      </c>
      <c r="R1076" t="s">
        <v>151</v>
      </c>
      <c r="S1076" t="s">
        <v>18</v>
      </c>
      <c r="T1076" t="s">
        <v>19</v>
      </c>
      <c r="U1076" t="s">
        <v>5373</v>
      </c>
    </row>
    <row r="1077" spans="1:21" x14ac:dyDescent="0.25">
      <c r="A1077">
        <v>1765</v>
      </c>
      <c r="B1077" t="s">
        <v>5374</v>
      </c>
      <c r="C1077" t="s">
        <v>5375</v>
      </c>
      <c r="D1077" t="s">
        <v>5377</v>
      </c>
      <c r="E1077" t="s">
        <v>17</v>
      </c>
      <c r="F1077" t="s">
        <v>5376</v>
      </c>
      <c r="G1077" s="1">
        <v>45412</v>
      </c>
      <c r="H1077" s="1">
        <v>45414</v>
      </c>
      <c r="I1077" s="1">
        <v>45642</v>
      </c>
      <c r="J1077">
        <v>0</v>
      </c>
      <c r="K1077" s="1">
        <f>Tabla1[[#This Row],[Fecha Terminacion
(Inicial)]]+Tabla1[[#This Row],[Prorrogas]]</f>
        <v>45642</v>
      </c>
      <c r="L1077" s="2">
        <v>60000000</v>
      </c>
      <c r="M1077" s="2">
        <v>8000000</v>
      </c>
      <c r="N1077" s="2">
        <v>0</v>
      </c>
      <c r="O1077" s="2">
        <f>Tabla1[[#This Row],[Adiciones]]+Tabla1[[#This Row],[Valor Secop]]</f>
        <v>60000000</v>
      </c>
      <c r="P1077" s="7">
        <f ca="1">((TODAY()-Tabla1[[#This Row],[Fecha Inicio]])/(Tabla1[[#This Row],[Fecha Terminacion
(Final)]]-Tabla1[[#This Row],[Fecha Inicio]]))</f>
        <v>0.17982456140350878</v>
      </c>
      <c r="Q1077" t="s">
        <v>15</v>
      </c>
      <c r="R1077" t="s">
        <v>16</v>
      </c>
      <c r="S1077" t="s">
        <v>28</v>
      </c>
      <c r="T1077" t="s">
        <v>19</v>
      </c>
      <c r="U1077" t="s">
        <v>5378</v>
      </c>
    </row>
    <row r="1078" spans="1:21" x14ac:dyDescent="0.25">
      <c r="A1078">
        <v>1766</v>
      </c>
      <c r="B1078" t="s">
        <v>5379</v>
      </c>
      <c r="C1078" t="s">
        <v>5380</v>
      </c>
      <c r="D1078" t="s">
        <v>5382</v>
      </c>
      <c r="E1078" t="s">
        <v>17</v>
      </c>
      <c r="F1078" t="s">
        <v>5381</v>
      </c>
      <c r="G1078" s="1">
        <v>45406</v>
      </c>
      <c r="H1078" s="1">
        <v>45407</v>
      </c>
      <c r="I1078" s="1">
        <v>45620</v>
      </c>
      <c r="J1078">
        <v>0</v>
      </c>
      <c r="K1078" s="1">
        <f>Tabla1[[#This Row],[Fecha Terminacion
(Inicial)]]+Tabla1[[#This Row],[Prorrogas]]</f>
        <v>45620</v>
      </c>
      <c r="L1078" s="2">
        <v>21000000</v>
      </c>
      <c r="M1078" s="2">
        <v>3000000</v>
      </c>
      <c r="N1078" s="2">
        <v>0</v>
      </c>
      <c r="O1078" s="2">
        <f>Tabla1[[#This Row],[Adiciones]]+Tabla1[[#This Row],[Valor Secop]]</f>
        <v>21000000</v>
      </c>
      <c r="P1078" s="7">
        <f ca="1">((TODAY()-Tabla1[[#This Row],[Fecha Inicio]])/(Tabla1[[#This Row],[Fecha Terminacion
(Final)]]-Tabla1[[#This Row],[Fecha Inicio]]))</f>
        <v>0.22535211267605634</v>
      </c>
      <c r="Q1078" t="s">
        <v>269</v>
      </c>
      <c r="R1078" t="s">
        <v>320</v>
      </c>
      <c r="S1078" t="s">
        <v>18</v>
      </c>
      <c r="T1078" t="s">
        <v>19</v>
      </c>
      <c r="U1078" t="s">
        <v>5383</v>
      </c>
    </row>
    <row r="1079" spans="1:21" x14ac:dyDescent="0.25">
      <c r="A1079">
        <v>1767</v>
      </c>
      <c r="B1079" t="s">
        <v>5384</v>
      </c>
      <c r="C1079" t="s">
        <v>5385</v>
      </c>
      <c r="D1079" t="s">
        <v>5387</v>
      </c>
      <c r="E1079" t="s">
        <v>17</v>
      </c>
      <c r="F1079" t="s">
        <v>5386</v>
      </c>
      <c r="G1079" s="1">
        <v>45406</v>
      </c>
      <c r="H1079" s="1">
        <v>45407</v>
      </c>
      <c r="I1079" s="1">
        <v>45620</v>
      </c>
      <c r="J1079">
        <v>0</v>
      </c>
      <c r="K1079" s="1">
        <f>Tabla1[[#This Row],[Fecha Terminacion
(Inicial)]]+Tabla1[[#This Row],[Prorrogas]]</f>
        <v>45620</v>
      </c>
      <c r="L1079" s="2">
        <v>75600000</v>
      </c>
      <c r="M1079" s="2">
        <v>10800000</v>
      </c>
      <c r="N1079" s="2">
        <v>0</v>
      </c>
      <c r="O1079" s="2">
        <f>Tabla1[[#This Row],[Adiciones]]+Tabla1[[#This Row],[Valor Secop]]</f>
        <v>75600000</v>
      </c>
      <c r="P1079" s="7">
        <f ca="1">((TODAY()-Tabla1[[#This Row],[Fecha Inicio]])/(Tabla1[[#This Row],[Fecha Terminacion
(Final)]]-Tabla1[[#This Row],[Fecha Inicio]]))</f>
        <v>0.22535211267605634</v>
      </c>
      <c r="Q1079" t="s">
        <v>269</v>
      </c>
      <c r="R1079" t="s">
        <v>320</v>
      </c>
      <c r="S1079" t="s">
        <v>28</v>
      </c>
      <c r="T1079" t="s">
        <v>19</v>
      </c>
      <c r="U1079" t="s">
        <v>5388</v>
      </c>
    </row>
    <row r="1080" spans="1:21" x14ac:dyDescent="0.25">
      <c r="A1080">
        <v>1768</v>
      </c>
      <c r="B1080" t="s">
        <v>5389</v>
      </c>
      <c r="C1080" t="s">
        <v>5390</v>
      </c>
      <c r="D1080" t="s">
        <v>5392</v>
      </c>
      <c r="E1080" t="s">
        <v>17</v>
      </c>
      <c r="F1080" t="s">
        <v>5391</v>
      </c>
      <c r="G1080" s="1">
        <v>45405</v>
      </c>
      <c r="H1080" s="1">
        <v>45407</v>
      </c>
      <c r="I1080" s="1">
        <v>45650</v>
      </c>
      <c r="J1080">
        <v>0</v>
      </c>
      <c r="K1080" s="1">
        <f>Tabla1[[#This Row],[Fecha Terminacion
(Inicial)]]+Tabla1[[#This Row],[Prorrogas]]</f>
        <v>45650</v>
      </c>
      <c r="L1080" s="2">
        <v>41240000</v>
      </c>
      <c r="M1080" s="2">
        <v>5155000</v>
      </c>
      <c r="N1080" s="2">
        <v>0</v>
      </c>
      <c r="O1080" s="2">
        <f>Tabla1[[#This Row],[Adiciones]]+Tabla1[[#This Row],[Valor Secop]]</f>
        <v>41240000</v>
      </c>
      <c r="P1080" s="7">
        <f ca="1">((TODAY()-Tabla1[[#This Row],[Fecha Inicio]])/(Tabla1[[#This Row],[Fecha Terminacion
(Final)]]-Tabla1[[#This Row],[Fecha Inicio]]))</f>
        <v>0.19753086419753085</v>
      </c>
      <c r="Q1080" t="s">
        <v>150</v>
      </c>
      <c r="R1080" t="s">
        <v>151</v>
      </c>
      <c r="S1080" t="s">
        <v>28</v>
      </c>
      <c r="T1080" t="s">
        <v>19</v>
      </c>
      <c r="U1080" t="s">
        <v>5393</v>
      </c>
    </row>
    <row r="1081" spans="1:21" x14ac:dyDescent="0.25">
      <c r="A1081">
        <v>1769</v>
      </c>
      <c r="B1081" t="s">
        <v>5394</v>
      </c>
      <c r="C1081" t="s">
        <v>5395</v>
      </c>
      <c r="D1081" t="s">
        <v>5397</v>
      </c>
      <c r="E1081" t="s">
        <v>17</v>
      </c>
      <c r="F1081" t="s">
        <v>5396</v>
      </c>
      <c r="G1081" s="1">
        <v>45405</v>
      </c>
      <c r="H1081" s="1">
        <v>45407</v>
      </c>
      <c r="I1081" s="1">
        <v>45650</v>
      </c>
      <c r="J1081">
        <v>0</v>
      </c>
      <c r="K1081" s="1">
        <f>Tabla1[[#This Row],[Fecha Terminacion
(Inicial)]]+Tabla1[[#This Row],[Prorrogas]]</f>
        <v>45650</v>
      </c>
      <c r="L1081" s="2">
        <v>35840000</v>
      </c>
      <c r="M1081" s="2">
        <v>4480000</v>
      </c>
      <c r="N1081" s="2">
        <v>0</v>
      </c>
      <c r="O1081" s="2">
        <f>Tabla1[[#This Row],[Adiciones]]+Tabla1[[#This Row],[Valor Secop]]</f>
        <v>35840000</v>
      </c>
      <c r="P1081" s="7">
        <f ca="1">((TODAY()-Tabla1[[#This Row],[Fecha Inicio]])/(Tabla1[[#This Row],[Fecha Terminacion
(Final)]]-Tabla1[[#This Row],[Fecha Inicio]]))</f>
        <v>0.19753086419753085</v>
      </c>
      <c r="Q1081" t="s">
        <v>150</v>
      </c>
      <c r="R1081" t="s">
        <v>151</v>
      </c>
      <c r="S1081" t="s">
        <v>18</v>
      </c>
      <c r="T1081" t="s">
        <v>19</v>
      </c>
      <c r="U1081" t="s">
        <v>5398</v>
      </c>
    </row>
    <row r="1082" spans="1:21" x14ac:dyDescent="0.25">
      <c r="A1082">
        <v>1771</v>
      </c>
      <c r="B1082" t="s">
        <v>5399</v>
      </c>
      <c r="C1082" t="s">
        <v>5400</v>
      </c>
      <c r="D1082" t="s">
        <v>5402</v>
      </c>
      <c r="E1082" t="s">
        <v>17</v>
      </c>
      <c r="F1082" t="s">
        <v>5401</v>
      </c>
      <c r="G1082" s="1">
        <v>45407</v>
      </c>
      <c r="H1082" s="1">
        <v>45408</v>
      </c>
      <c r="I1082" s="1">
        <v>45651</v>
      </c>
      <c r="J1082">
        <v>0</v>
      </c>
      <c r="K1082" s="1">
        <f>Tabla1[[#This Row],[Fecha Terminacion
(Inicial)]]+Tabla1[[#This Row],[Prorrogas]]</f>
        <v>45651</v>
      </c>
      <c r="L1082" s="2">
        <v>80000000</v>
      </c>
      <c r="M1082" s="2">
        <v>10000000</v>
      </c>
      <c r="N1082" s="2">
        <v>0</v>
      </c>
      <c r="O1082" s="2">
        <f>Tabla1[[#This Row],[Adiciones]]+Tabla1[[#This Row],[Valor Secop]]</f>
        <v>80000000</v>
      </c>
      <c r="P1082" s="7">
        <f ca="1">((TODAY()-Tabla1[[#This Row],[Fecha Inicio]])/(Tabla1[[#This Row],[Fecha Terminacion
(Final)]]-Tabla1[[#This Row],[Fecha Inicio]]))</f>
        <v>0.19341563786008231</v>
      </c>
      <c r="Q1082" t="s">
        <v>150</v>
      </c>
      <c r="R1082" t="s">
        <v>151</v>
      </c>
      <c r="S1082" t="s">
        <v>18</v>
      </c>
      <c r="T1082" t="s">
        <v>19</v>
      </c>
      <c r="U1082" t="s">
        <v>5403</v>
      </c>
    </row>
    <row r="1083" spans="1:21" x14ac:dyDescent="0.25">
      <c r="A1083">
        <v>1772</v>
      </c>
      <c r="B1083" t="s">
        <v>5404</v>
      </c>
      <c r="C1083" t="s">
        <v>5405</v>
      </c>
      <c r="D1083" t="s">
        <v>5407</v>
      </c>
      <c r="E1083" t="s">
        <v>17</v>
      </c>
      <c r="F1083" t="s">
        <v>5406</v>
      </c>
      <c r="G1083" s="1">
        <v>45414</v>
      </c>
      <c r="H1083" s="1">
        <v>45415</v>
      </c>
      <c r="I1083" s="1">
        <v>45656</v>
      </c>
      <c r="J1083">
        <v>0</v>
      </c>
      <c r="K1083" s="1">
        <f>Tabla1[[#This Row],[Fecha Terminacion
(Inicial)]]+Tabla1[[#This Row],[Prorrogas]]</f>
        <v>45656</v>
      </c>
      <c r="L1083" s="2">
        <v>57142856</v>
      </c>
      <c r="M1083" s="2">
        <v>7142857</v>
      </c>
      <c r="N1083" s="2">
        <v>0</v>
      </c>
      <c r="O1083" s="2">
        <f>Tabla1[[#This Row],[Adiciones]]+Tabla1[[#This Row],[Valor Secop]]</f>
        <v>57142856</v>
      </c>
      <c r="P1083" s="7">
        <f ca="1">((TODAY()-Tabla1[[#This Row],[Fecha Inicio]])/(Tabla1[[#This Row],[Fecha Terminacion
(Final)]]-Tabla1[[#This Row],[Fecha Inicio]]))</f>
        <v>0.16597510373443983</v>
      </c>
      <c r="Q1083" t="s">
        <v>150</v>
      </c>
      <c r="R1083" t="s">
        <v>3917</v>
      </c>
      <c r="S1083" t="s">
        <v>28</v>
      </c>
      <c r="T1083" t="s">
        <v>19</v>
      </c>
      <c r="U1083" t="s">
        <v>5408</v>
      </c>
    </row>
    <row r="1084" spans="1:21" x14ac:dyDescent="0.25">
      <c r="A1084">
        <v>1773</v>
      </c>
      <c r="B1084" t="s">
        <v>5409</v>
      </c>
      <c r="C1084" t="s">
        <v>5410</v>
      </c>
      <c r="D1084" t="s">
        <v>5412</v>
      </c>
      <c r="E1084" t="s">
        <v>17</v>
      </c>
      <c r="F1084" t="s">
        <v>5411</v>
      </c>
      <c r="G1084" s="1">
        <v>45408</v>
      </c>
      <c r="H1084" s="1">
        <v>45412</v>
      </c>
      <c r="I1084" s="1">
        <v>45655</v>
      </c>
      <c r="J1084">
        <v>0</v>
      </c>
      <c r="K1084" s="1">
        <f>Tabla1[[#This Row],[Fecha Terminacion
(Inicial)]]+Tabla1[[#This Row],[Prorrogas]]</f>
        <v>45655</v>
      </c>
      <c r="L1084" s="2">
        <v>48000000</v>
      </c>
      <c r="M1084" s="2">
        <v>6000000</v>
      </c>
      <c r="N1084" s="2">
        <v>0</v>
      </c>
      <c r="O1084" s="2">
        <f>Tabla1[[#This Row],[Adiciones]]+Tabla1[[#This Row],[Valor Secop]]</f>
        <v>48000000</v>
      </c>
      <c r="P1084" s="7">
        <f ca="1">((TODAY()-Tabla1[[#This Row],[Fecha Inicio]])/(Tabla1[[#This Row],[Fecha Terminacion
(Final)]]-Tabla1[[#This Row],[Fecha Inicio]]))</f>
        <v>0.17695473251028807</v>
      </c>
      <c r="Q1084" t="s">
        <v>26</v>
      </c>
      <c r="R1084" t="s">
        <v>460</v>
      </c>
      <c r="S1084" t="s">
        <v>28</v>
      </c>
      <c r="T1084" t="s">
        <v>19</v>
      </c>
      <c r="U1084" t="s">
        <v>5413</v>
      </c>
    </row>
    <row r="1085" spans="1:21" x14ac:dyDescent="0.25">
      <c r="A1085">
        <v>1774</v>
      </c>
      <c r="B1085" t="s">
        <v>5414</v>
      </c>
      <c r="C1085" t="s">
        <v>5415</v>
      </c>
      <c r="D1085" t="s">
        <v>5417</v>
      </c>
      <c r="E1085" t="s">
        <v>17</v>
      </c>
      <c r="F1085" t="s">
        <v>5416</v>
      </c>
      <c r="G1085" s="1">
        <v>45412</v>
      </c>
      <c r="H1085" s="1">
        <v>45412</v>
      </c>
      <c r="I1085" s="1">
        <v>45594</v>
      </c>
      <c r="J1085">
        <v>0</v>
      </c>
      <c r="K1085" s="1">
        <f>Tabla1[[#This Row],[Fecha Terminacion
(Inicial)]]+Tabla1[[#This Row],[Prorrogas]]</f>
        <v>45594</v>
      </c>
      <c r="L1085" s="2">
        <v>42000000</v>
      </c>
      <c r="M1085" s="2">
        <v>7000000</v>
      </c>
      <c r="N1085" s="2">
        <v>0</v>
      </c>
      <c r="O1085" s="2">
        <f>Tabla1[[#This Row],[Adiciones]]+Tabla1[[#This Row],[Valor Secop]]</f>
        <v>42000000</v>
      </c>
      <c r="P1085" s="7">
        <f ca="1">((TODAY()-Tabla1[[#This Row],[Fecha Inicio]])/(Tabla1[[#This Row],[Fecha Terminacion
(Final)]]-Tabla1[[#This Row],[Fecha Inicio]]))</f>
        <v>0.23626373626373626</v>
      </c>
      <c r="Q1085" t="s">
        <v>26</v>
      </c>
      <c r="R1085" t="s">
        <v>460</v>
      </c>
      <c r="S1085" t="s">
        <v>28</v>
      </c>
      <c r="T1085" t="s">
        <v>19</v>
      </c>
      <c r="U1085" t="s">
        <v>5418</v>
      </c>
    </row>
    <row r="1086" spans="1:21" x14ac:dyDescent="0.25">
      <c r="A1086">
        <v>1775</v>
      </c>
      <c r="B1086" t="s">
        <v>5419</v>
      </c>
      <c r="C1086" t="s">
        <v>5420</v>
      </c>
      <c r="D1086" t="s">
        <v>5417</v>
      </c>
      <c r="E1086" t="s">
        <v>17</v>
      </c>
      <c r="F1086" t="s">
        <v>5421</v>
      </c>
      <c r="G1086" s="1">
        <v>45412</v>
      </c>
      <c r="H1086" s="1">
        <v>45412</v>
      </c>
      <c r="I1086" s="1">
        <v>45594</v>
      </c>
      <c r="J1086">
        <v>0</v>
      </c>
      <c r="K1086" s="1">
        <f>Tabla1[[#This Row],[Fecha Terminacion
(Inicial)]]+Tabla1[[#This Row],[Prorrogas]]</f>
        <v>45594</v>
      </c>
      <c r="L1086" s="2">
        <v>42000000</v>
      </c>
      <c r="M1086" s="2">
        <v>7000000</v>
      </c>
      <c r="N1086" s="2">
        <v>0</v>
      </c>
      <c r="O1086" s="2">
        <f>Tabla1[[#This Row],[Adiciones]]+Tabla1[[#This Row],[Valor Secop]]</f>
        <v>42000000</v>
      </c>
      <c r="P1086" s="7">
        <f ca="1">((TODAY()-Tabla1[[#This Row],[Fecha Inicio]])/(Tabla1[[#This Row],[Fecha Terminacion
(Final)]]-Tabla1[[#This Row],[Fecha Inicio]]))</f>
        <v>0.23626373626373626</v>
      </c>
      <c r="Q1086" t="s">
        <v>26</v>
      </c>
      <c r="R1086" t="s">
        <v>460</v>
      </c>
      <c r="S1086" t="s">
        <v>28</v>
      </c>
      <c r="T1086" t="s">
        <v>19</v>
      </c>
      <c r="U1086" t="s">
        <v>5422</v>
      </c>
    </row>
    <row r="1087" spans="1:21" x14ac:dyDescent="0.25">
      <c r="A1087">
        <v>1776</v>
      </c>
      <c r="B1087" t="s">
        <v>5423</v>
      </c>
      <c r="C1087" t="s">
        <v>5424</v>
      </c>
      <c r="D1087" t="s">
        <v>5426</v>
      </c>
      <c r="E1087" t="s">
        <v>17</v>
      </c>
      <c r="F1087" t="s">
        <v>5425</v>
      </c>
      <c r="G1087" s="1">
        <v>45408</v>
      </c>
      <c r="H1087" s="1">
        <v>45411</v>
      </c>
      <c r="I1087" s="1">
        <v>45563</v>
      </c>
      <c r="J1087">
        <v>0</v>
      </c>
      <c r="K1087" s="1">
        <f>Tabla1[[#This Row],[Fecha Terminacion
(Inicial)]]+Tabla1[[#This Row],[Prorrogas]]</f>
        <v>45563</v>
      </c>
      <c r="L1087" s="2">
        <v>22500000</v>
      </c>
      <c r="M1087" s="2">
        <v>4500000</v>
      </c>
      <c r="N1087" s="2">
        <v>0</v>
      </c>
      <c r="O1087" s="2">
        <f>Tabla1[[#This Row],[Adiciones]]+Tabla1[[#This Row],[Valor Secop]]</f>
        <v>22500000</v>
      </c>
      <c r="P1087" s="7">
        <f ca="1">((TODAY()-Tabla1[[#This Row],[Fecha Inicio]])/(Tabla1[[#This Row],[Fecha Terminacion
(Final)]]-Tabla1[[#This Row],[Fecha Inicio]]))</f>
        <v>0.28947368421052633</v>
      </c>
      <c r="Q1087" t="s">
        <v>5427</v>
      </c>
      <c r="R1087" t="s">
        <v>3964</v>
      </c>
      <c r="S1087" t="s">
        <v>28</v>
      </c>
      <c r="T1087" t="s">
        <v>19</v>
      </c>
      <c r="U1087" t="s">
        <v>5428</v>
      </c>
    </row>
    <row r="1088" spans="1:21" x14ac:dyDescent="0.25">
      <c r="A1088">
        <v>1777</v>
      </c>
      <c r="B1088" t="s">
        <v>5429</v>
      </c>
      <c r="C1088" t="s">
        <v>5430</v>
      </c>
      <c r="D1088" t="s">
        <v>5432</v>
      </c>
      <c r="E1088" t="s">
        <v>17</v>
      </c>
      <c r="F1088" t="s">
        <v>5431</v>
      </c>
      <c r="G1088" s="1">
        <v>45406</v>
      </c>
      <c r="H1088" s="1">
        <v>45407</v>
      </c>
      <c r="I1088" s="1">
        <v>45650</v>
      </c>
      <c r="J1088">
        <v>0</v>
      </c>
      <c r="K1088" s="1">
        <f>Tabla1[[#This Row],[Fecha Terminacion
(Inicial)]]+Tabla1[[#This Row],[Prorrogas]]</f>
        <v>45650</v>
      </c>
      <c r="L1088" s="2">
        <v>112000000</v>
      </c>
      <c r="M1088" s="2">
        <v>14000000</v>
      </c>
      <c r="N1088" s="2">
        <v>0</v>
      </c>
      <c r="O1088" s="2">
        <f>Tabla1[[#This Row],[Adiciones]]+Tabla1[[#This Row],[Valor Secop]]</f>
        <v>112000000</v>
      </c>
      <c r="P1088" s="7">
        <f ca="1">((TODAY()-Tabla1[[#This Row],[Fecha Inicio]])/(Tabla1[[#This Row],[Fecha Terminacion
(Final)]]-Tabla1[[#This Row],[Fecha Inicio]]))</f>
        <v>0.19753086419753085</v>
      </c>
      <c r="Q1088" t="s">
        <v>150</v>
      </c>
      <c r="R1088" t="s">
        <v>151</v>
      </c>
      <c r="S1088" t="s">
        <v>18</v>
      </c>
      <c r="T1088" t="s">
        <v>19</v>
      </c>
      <c r="U1088" t="s">
        <v>5433</v>
      </c>
    </row>
    <row r="1089" spans="1:21" x14ac:dyDescent="0.25">
      <c r="A1089">
        <v>1985</v>
      </c>
      <c r="B1089" t="s">
        <v>5434</v>
      </c>
      <c r="C1089" t="s">
        <v>5435</v>
      </c>
      <c r="D1089" t="s">
        <v>5437</v>
      </c>
      <c r="E1089" t="s">
        <v>17</v>
      </c>
      <c r="F1089" t="s">
        <v>5436</v>
      </c>
      <c r="G1089" s="1">
        <v>45407</v>
      </c>
      <c r="H1089" s="1">
        <v>45408</v>
      </c>
      <c r="I1089" s="1">
        <v>45651</v>
      </c>
      <c r="J1089">
        <v>0</v>
      </c>
      <c r="K1089" s="1">
        <f>Tabla1[[#This Row],[Fecha Terminacion
(Inicial)]]+Tabla1[[#This Row],[Prorrogas]]</f>
        <v>45651</v>
      </c>
      <c r="L1089" s="2">
        <v>68000000</v>
      </c>
      <c r="M1089" s="2">
        <v>8500000</v>
      </c>
      <c r="N1089" s="2">
        <v>0</v>
      </c>
      <c r="O1089" s="2">
        <f>Tabla1[[#This Row],[Adiciones]]+Tabla1[[#This Row],[Valor Secop]]</f>
        <v>68000000</v>
      </c>
      <c r="P1089" s="7">
        <f ca="1">((TODAY()-Tabla1[[#This Row],[Fecha Inicio]])/(Tabla1[[#This Row],[Fecha Terminacion
(Final)]]-Tabla1[[#This Row],[Fecha Inicio]]))</f>
        <v>0.19341563786008231</v>
      </c>
      <c r="Q1089" t="s">
        <v>150</v>
      </c>
      <c r="R1089" t="s">
        <v>4432</v>
      </c>
      <c r="S1089" t="s">
        <v>18</v>
      </c>
      <c r="T1089" t="s">
        <v>19</v>
      </c>
      <c r="U1089" t="s">
        <v>5438</v>
      </c>
    </row>
    <row r="1090" spans="1:21" x14ac:dyDescent="0.25">
      <c r="A1090">
        <v>2026</v>
      </c>
      <c r="B1090" t="s">
        <v>5439</v>
      </c>
      <c r="C1090" t="s">
        <v>5440</v>
      </c>
      <c r="D1090" t="s">
        <v>5442</v>
      </c>
      <c r="E1090" t="s">
        <v>17</v>
      </c>
      <c r="F1090" t="s">
        <v>5441</v>
      </c>
      <c r="G1090" s="1">
        <v>45408</v>
      </c>
      <c r="H1090" s="1">
        <v>45411</v>
      </c>
      <c r="I1090" s="1">
        <v>45654</v>
      </c>
      <c r="J1090">
        <v>0</v>
      </c>
      <c r="K1090" s="1">
        <f>Tabla1[[#This Row],[Fecha Terminacion
(Inicial)]]+Tabla1[[#This Row],[Prorrogas]]</f>
        <v>45654</v>
      </c>
      <c r="L1090" s="2">
        <v>80000000</v>
      </c>
      <c r="M1090" s="2">
        <v>10000000</v>
      </c>
      <c r="N1090" s="2">
        <v>0</v>
      </c>
      <c r="O1090" s="2">
        <f>Tabla1[[#This Row],[Adiciones]]+Tabla1[[#This Row],[Valor Secop]]</f>
        <v>80000000</v>
      </c>
      <c r="P1090" s="7">
        <f ca="1">((TODAY()-Tabla1[[#This Row],[Fecha Inicio]])/(Tabla1[[#This Row],[Fecha Terminacion
(Final)]]-Tabla1[[#This Row],[Fecha Inicio]]))</f>
        <v>0.18106995884773663</v>
      </c>
      <c r="Q1090" t="s">
        <v>150</v>
      </c>
      <c r="R1090" t="s">
        <v>4000</v>
      </c>
      <c r="S1090" t="s">
        <v>18</v>
      </c>
      <c r="T1090" t="s">
        <v>19</v>
      </c>
      <c r="U1090" t="s">
        <v>5443</v>
      </c>
    </row>
    <row r="1091" spans="1:21" x14ac:dyDescent="0.25">
      <c r="A1091">
        <v>2029</v>
      </c>
      <c r="B1091" t="s">
        <v>5444</v>
      </c>
      <c r="C1091" t="s">
        <v>5445</v>
      </c>
      <c r="D1091" t="s">
        <v>5447</v>
      </c>
      <c r="E1091" t="s">
        <v>17</v>
      </c>
      <c r="F1091" t="s">
        <v>5446</v>
      </c>
      <c r="G1091" s="1">
        <v>45412</v>
      </c>
      <c r="H1091" s="1">
        <v>45414</v>
      </c>
      <c r="I1091" s="1">
        <v>45657</v>
      </c>
      <c r="J1091">
        <v>0</v>
      </c>
      <c r="K1091" s="1">
        <f>Tabla1[[#This Row],[Fecha Terminacion
(Inicial)]]+Tabla1[[#This Row],[Prorrogas]]</f>
        <v>45657</v>
      </c>
      <c r="L1091" s="2">
        <v>76500000</v>
      </c>
      <c r="M1091" s="2">
        <v>9000000</v>
      </c>
      <c r="N1091" s="2">
        <v>0</v>
      </c>
      <c r="O1091" s="2">
        <f>Tabla1[[#This Row],[Adiciones]]+Tabla1[[#This Row],[Valor Secop]]</f>
        <v>76500000</v>
      </c>
      <c r="P1091" s="7">
        <f ca="1">((TODAY()-Tabla1[[#This Row],[Fecha Inicio]])/(Tabla1[[#This Row],[Fecha Terminacion
(Final)]]-Tabla1[[#This Row],[Fecha Inicio]]))</f>
        <v>0.16872427983539096</v>
      </c>
      <c r="Q1091" t="s">
        <v>448</v>
      </c>
      <c r="R1091" t="s">
        <v>4254</v>
      </c>
      <c r="S1091" t="s">
        <v>28</v>
      </c>
      <c r="T1091" t="s">
        <v>19</v>
      </c>
      <c r="U1091" t="s">
        <v>5448</v>
      </c>
    </row>
    <row r="1092" spans="1:21" x14ac:dyDescent="0.25">
      <c r="A1092">
        <v>2030</v>
      </c>
      <c r="B1092" t="s">
        <v>5449</v>
      </c>
      <c r="C1092" t="s">
        <v>5450</v>
      </c>
      <c r="D1092" t="s">
        <v>5452</v>
      </c>
      <c r="E1092" t="s">
        <v>17</v>
      </c>
      <c r="F1092" t="s">
        <v>5451</v>
      </c>
      <c r="G1092" s="1">
        <v>45412</v>
      </c>
      <c r="H1092" s="1">
        <v>45414</v>
      </c>
      <c r="I1092" s="1">
        <v>45657</v>
      </c>
      <c r="J1092">
        <v>0</v>
      </c>
      <c r="K1092" s="1">
        <f>Tabla1[[#This Row],[Fecha Terminacion
(Inicial)]]+Tabla1[[#This Row],[Prorrogas]]</f>
        <v>45657</v>
      </c>
      <c r="L1092" s="2">
        <v>80000000</v>
      </c>
      <c r="M1092" s="2">
        <v>10000000</v>
      </c>
      <c r="N1092" s="2">
        <v>0</v>
      </c>
      <c r="O1092" s="2">
        <f>Tabla1[[#This Row],[Adiciones]]+Tabla1[[#This Row],[Valor Secop]]</f>
        <v>80000000</v>
      </c>
      <c r="P1092" s="7">
        <f ca="1">((TODAY()-Tabla1[[#This Row],[Fecha Inicio]])/(Tabla1[[#This Row],[Fecha Terminacion
(Final)]]-Tabla1[[#This Row],[Fecha Inicio]]))</f>
        <v>0.16872427983539096</v>
      </c>
      <c r="Q1092" t="s">
        <v>150</v>
      </c>
      <c r="R1092" t="s">
        <v>4069</v>
      </c>
      <c r="S1092" t="s">
        <v>18</v>
      </c>
      <c r="T1092" t="s">
        <v>19</v>
      </c>
      <c r="U1092" t="s">
        <v>5453</v>
      </c>
    </row>
    <row r="1093" spans="1:21" x14ac:dyDescent="0.25">
      <c r="A1093">
        <v>2031</v>
      </c>
      <c r="B1093" t="s">
        <v>5454</v>
      </c>
      <c r="C1093" t="s">
        <v>5455</v>
      </c>
      <c r="D1093" t="s">
        <v>5457</v>
      </c>
      <c r="E1093" t="s">
        <v>17</v>
      </c>
      <c r="F1093" t="s">
        <v>5456</v>
      </c>
      <c r="G1093" s="1">
        <v>45408</v>
      </c>
      <c r="H1093" s="1">
        <v>45411</v>
      </c>
      <c r="I1093" s="1">
        <v>45471</v>
      </c>
      <c r="J1093">
        <v>0</v>
      </c>
      <c r="K1093" s="1">
        <f>Tabla1[[#This Row],[Fecha Terminacion
(Inicial)]]+Tabla1[[#This Row],[Prorrogas]]</f>
        <v>45471</v>
      </c>
      <c r="L1093" s="2">
        <v>17000000</v>
      </c>
      <c r="M1093" s="2">
        <v>8500000</v>
      </c>
      <c r="N1093" s="2">
        <v>0</v>
      </c>
      <c r="O1093" s="2">
        <f>Tabla1[[#This Row],[Adiciones]]+Tabla1[[#This Row],[Valor Secop]]</f>
        <v>17000000</v>
      </c>
      <c r="P1093" s="7">
        <f ca="1">((TODAY()-Tabla1[[#This Row],[Fecha Inicio]])/(Tabla1[[#This Row],[Fecha Terminacion
(Final)]]-Tabla1[[#This Row],[Fecha Inicio]]))</f>
        <v>0.73333333333333328</v>
      </c>
      <c r="Q1093" t="s">
        <v>150</v>
      </c>
      <c r="R1093" t="s">
        <v>4069</v>
      </c>
      <c r="S1093" t="s">
        <v>28</v>
      </c>
      <c r="T1093" t="s">
        <v>19</v>
      </c>
      <c r="U1093" t="s">
        <v>5458</v>
      </c>
    </row>
    <row r="1094" spans="1:21" x14ac:dyDescent="0.25">
      <c r="A1094">
        <v>2032</v>
      </c>
      <c r="B1094" t="s">
        <v>5459</v>
      </c>
      <c r="C1094" t="s">
        <v>5460</v>
      </c>
      <c r="D1094" t="s">
        <v>5462</v>
      </c>
      <c r="E1094" t="s">
        <v>17</v>
      </c>
      <c r="F1094" t="s">
        <v>5461</v>
      </c>
      <c r="G1094" s="1">
        <v>45409</v>
      </c>
      <c r="H1094" s="1">
        <v>45411</v>
      </c>
      <c r="I1094" s="1">
        <v>45471</v>
      </c>
      <c r="J1094">
        <v>0</v>
      </c>
      <c r="K1094" s="1">
        <f>Tabla1[[#This Row],[Fecha Terminacion
(Inicial)]]+Tabla1[[#This Row],[Prorrogas]]</f>
        <v>45471</v>
      </c>
      <c r="L1094" s="2">
        <v>13448000</v>
      </c>
      <c r="M1094" s="2">
        <v>6724000</v>
      </c>
      <c r="N1094" s="2">
        <v>0</v>
      </c>
      <c r="O1094" s="2">
        <f>Tabla1[[#This Row],[Adiciones]]+Tabla1[[#This Row],[Valor Secop]]</f>
        <v>13448000</v>
      </c>
      <c r="P1094" s="7">
        <f ca="1">((TODAY()-Tabla1[[#This Row],[Fecha Inicio]])/(Tabla1[[#This Row],[Fecha Terminacion
(Final)]]-Tabla1[[#This Row],[Fecha Inicio]]))</f>
        <v>0.73333333333333328</v>
      </c>
      <c r="Q1094" t="s">
        <v>150</v>
      </c>
      <c r="R1094" t="s">
        <v>4069</v>
      </c>
      <c r="S1094" t="s">
        <v>18</v>
      </c>
      <c r="T1094" t="s">
        <v>19</v>
      </c>
      <c r="U1094" t="s">
        <v>5463</v>
      </c>
    </row>
    <row r="1095" spans="1:21" x14ac:dyDescent="0.25">
      <c r="A1095">
        <v>2033</v>
      </c>
      <c r="B1095" t="s">
        <v>5464</v>
      </c>
      <c r="C1095" t="s">
        <v>5465</v>
      </c>
      <c r="D1095" t="s">
        <v>5467</v>
      </c>
      <c r="E1095" t="s">
        <v>17</v>
      </c>
      <c r="F1095" t="s">
        <v>5466</v>
      </c>
      <c r="G1095" s="1">
        <v>45412</v>
      </c>
      <c r="H1095" s="1">
        <v>45414</v>
      </c>
      <c r="I1095" s="1">
        <v>45657</v>
      </c>
      <c r="J1095">
        <v>0</v>
      </c>
      <c r="K1095" s="1">
        <f>Tabla1[[#This Row],[Fecha Terminacion
(Inicial)]]+Tabla1[[#This Row],[Prorrogas]]</f>
        <v>45657</v>
      </c>
      <c r="L1095" s="2">
        <v>52000000</v>
      </c>
      <c r="M1095" s="2">
        <v>6500000</v>
      </c>
      <c r="N1095" s="2">
        <v>0</v>
      </c>
      <c r="O1095" s="2">
        <f>Tabla1[[#This Row],[Adiciones]]+Tabla1[[#This Row],[Valor Secop]]</f>
        <v>52000000</v>
      </c>
      <c r="P1095" s="7">
        <f ca="1">((TODAY()-Tabla1[[#This Row],[Fecha Inicio]])/(Tabla1[[#This Row],[Fecha Terminacion
(Final)]]-Tabla1[[#This Row],[Fecha Inicio]]))</f>
        <v>0.16872427983539096</v>
      </c>
      <c r="Q1095" t="s">
        <v>150</v>
      </c>
      <c r="R1095" t="s">
        <v>151</v>
      </c>
      <c r="S1095" t="s">
        <v>18</v>
      </c>
      <c r="T1095" t="s">
        <v>19</v>
      </c>
      <c r="U1095" t="s">
        <v>5468</v>
      </c>
    </row>
    <row r="1096" spans="1:21" x14ac:dyDescent="0.25">
      <c r="A1096">
        <v>2034</v>
      </c>
      <c r="B1096" t="s">
        <v>5469</v>
      </c>
      <c r="C1096" t="s">
        <v>5470</v>
      </c>
      <c r="D1096" t="s">
        <v>5472</v>
      </c>
      <c r="E1096" t="s">
        <v>17</v>
      </c>
      <c r="F1096" t="s">
        <v>5471</v>
      </c>
      <c r="G1096" s="1">
        <v>45409</v>
      </c>
      <c r="H1096" s="1">
        <v>45411</v>
      </c>
      <c r="I1096" s="1">
        <v>45654</v>
      </c>
      <c r="J1096">
        <v>0</v>
      </c>
      <c r="K1096" s="1">
        <f>Tabla1[[#This Row],[Fecha Terminacion
(Inicial)]]+Tabla1[[#This Row],[Prorrogas]]</f>
        <v>45654</v>
      </c>
      <c r="L1096" s="2">
        <v>76000000</v>
      </c>
      <c r="M1096" s="2">
        <v>9500000</v>
      </c>
      <c r="N1096" s="2">
        <v>0</v>
      </c>
      <c r="O1096" s="2">
        <f>Tabla1[[#This Row],[Adiciones]]+Tabla1[[#This Row],[Valor Secop]]</f>
        <v>76000000</v>
      </c>
      <c r="P1096" s="7">
        <f ca="1">((TODAY()-Tabla1[[#This Row],[Fecha Inicio]])/(Tabla1[[#This Row],[Fecha Terminacion
(Final)]]-Tabla1[[#This Row],[Fecha Inicio]]))</f>
        <v>0.18106995884773663</v>
      </c>
      <c r="Q1096" t="s">
        <v>150</v>
      </c>
      <c r="R1096" t="s">
        <v>3905</v>
      </c>
      <c r="S1096" t="s">
        <v>28</v>
      </c>
      <c r="T1096" t="s">
        <v>19</v>
      </c>
      <c r="U1096" t="s">
        <v>5473</v>
      </c>
    </row>
    <row r="1097" spans="1:21" x14ac:dyDescent="0.25">
      <c r="A1097">
        <v>2037</v>
      </c>
      <c r="B1097" t="s">
        <v>5474</v>
      </c>
      <c r="C1097" t="s">
        <v>5475</v>
      </c>
      <c r="D1097" t="s">
        <v>5477</v>
      </c>
      <c r="E1097" t="s">
        <v>17</v>
      </c>
      <c r="F1097" t="s">
        <v>5476</v>
      </c>
      <c r="G1097" s="1">
        <v>45411</v>
      </c>
      <c r="H1097" s="1">
        <v>45414</v>
      </c>
      <c r="I1097" s="1">
        <v>45627</v>
      </c>
      <c r="J1097">
        <v>0</v>
      </c>
      <c r="K1097" s="1">
        <f>Tabla1[[#This Row],[Fecha Terminacion
(Inicial)]]+Tabla1[[#This Row],[Prorrogas]]</f>
        <v>45627</v>
      </c>
      <c r="L1097" s="2">
        <v>35000000</v>
      </c>
      <c r="M1097" s="2">
        <v>5000000</v>
      </c>
      <c r="N1097" s="2">
        <v>0</v>
      </c>
      <c r="O1097" s="2">
        <f>Tabla1[[#This Row],[Adiciones]]+Tabla1[[#This Row],[Valor Secop]]</f>
        <v>35000000</v>
      </c>
      <c r="P1097" s="7">
        <f ca="1">((TODAY()-Tabla1[[#This Row],[Fecha Inicio]])/(Tabla1[[#This Row],[Fecha Terminacion
(Final)]]-Tabla1[[#This Row],[Fecha Inicio]]))</f>
        <v>0.19248826291079812</v>
      </c>
      <c r="Q1097" t="s">
        <v>851</v>
      </c>
      <c r="R1097" t="s">
        <v>851</v>
      </c>
      <c r="S1097" t="s">
        <v>28</v>
      </c>
      <c r="T1097" t="s">
        <v>19</v>
      </c>
      <c r="U1097" t="s">
        <v>5478</v>
      </c>
    </row>
    <row r="1098" spans="1:21" x14ac:dyDescent="0.25">
      <c r="A1098">
        <v>2038</v>
      </c>
      <c r="B1098" t="s">
        <v>5479</v>
      </c>
      <c r="C1098" t="s">
        <v>5480</v>
      </c>
      <c r="D1098" t="s">
        <v>5482</v>
      </c>
      <c r="E1098" t="s">
        <v>17</v>
      </c>
      <c r="F1098" t="s">
        <v>5481</v>
      </c>
      <c r="G1098" s="1">
        <v>45413</v>
      </c>
      <c r="H1098" s="1">
        <v>45507</v>
      </c>
      <c r="I1098" s="1">
        <v>45657</v>
      </c>
      <c r="J1098">
        <v>0</v>
      </c>
      <c r="K1098" s="1">
        <f>Tabla1[[#This Row],[Fecha Terminacion
(Inicial)]]+Tabla1[[#This Row],[Prorrogas]]</f>
        <v>45657</v>
      </c>
      <c r="L1098" s="2">
        <v>102211000</v>
      </c>
      <c r="M1098" s="2">
        <v>12776375</v>
      </c>
      <c r="N1098" s="2">
        <v>0</v>
      </c>
      <c r="O1098" s="2">
        <f>Tabla1[[#This Row],[Adiciones]]+Tabla1[[#This Row],[Valor Secop]]</f>
        <v>102211000</v>
      </c>
      <c r="P1098" s="7">
        <f ca="1">((TODAY()-Tabla1[[#This Row],[Fecha Inicio]])/(Tabla1[[#This Row],[Fecha Terminacion
(Final)]]-Tabla1[[#This Row],[Fecha Inicio]]))</f>
        <v>-0.34666666666666668</v>
      </c>
      <c r="Q1098" t="s">
        <v>851</v>
      </c>
      <c r="R1098" t="s">
        <v>851</v>
      </c>
      <c r="S1098" t="s">
        <v>28</v>
      </c>
      <c r="T1098" t="s">
        <v>19</v>
      </c>
      <c r="U1098" t="s">
        <v>5483</v>
      </c>
    </row>
    <row r="1099" spans="1:21" x14ac:dyDescent="0.25">
      <c r="A1099">
        <v>2039</v>
      </c>
      <c r="B1099" t="s">
        <v>5484</v>
      </c>
      <c r="C1099" t="s">
        <v>5485</v>
      </c>
      <c r="D1099" t="s">
        <v>5487</v>
      </c>
      <c r="E1099" t="s">
        <v>17</v>
      </c>
      <c r="F1099" t="s">
        <v>5486</v>
      </c>
      <c r="G1099" s="1">
        <v>45412</v>
      </c>
      <c r="H1099" s="1">
        <v>45414</v>
      </c>
      <c r="I1099" s="1">
        <v>45581</v>
      </c>
      <c r="J1099">
        <v>0</v>
      </c>
      <c r="K1099" s="1">
        <f>Tabla1[[#This Row],[Fecha Terminacion
(Inicial)]]+Tabla1[[#This Row],[Prorrogas]]</f>
        <v>45581</v>
      </c>
      <c r="L1099" s="2">
        <v>35200000</v>
      </c>
      <c r="M1099" s="2">
        <v>6400000</v>
      </c>
      <c r="N1099" s="2">
        <v>0</v>
      </c>
      <c r="O1099" s="2">
        <f>Tabla1[[#This Row],[Adiciones]]+Tabla1[[#This Row],[Valor Secop]]</f>
        <v>35200000</v>
      </c>
      <c r="P1099" s="7">
        <f ca="1">((TODAY()-Tabla1[[#This Row],[Fecha Inicio]])/(Tabla1[[#This Row],[Fecha Terminacion
(Final)]]-Tabla1[[#This Row],[Fecha Inicio]]))</f>
        <v>0.24550898203592814</v>
      </c>
      <c r="Q1099" t="s">
        <v>26</v>
      </c>
      <c r="R1099" t="s">
        <v>79</v>
      </c>
      <c r="S1099" t="s">
        <v>18</v>
      </c>
      <c r="T1099" t="s">
        <v>19</v>
      </c>
      <c r="U1099" t="s">
        <v>5488</v>
      </c>
    </row>
    <row r="1100" spans="1:21" x14ac:dyDescent="0.25">
      <c r="A1100">
        <v>2040</v>
      </c>
      <c r="B1100" t="s">
        <v>5489</v>
      </c>
      <c r="C1100" t="s">
        <v>5490</v>
      </c>
      <c r="D1100" t="s">
        <v>5492</v>
      </c>
      <c r="E1100" t="s">
        <v>17</v>
      </c>
      <c r="F1100" t="s">
        <v>5491</v>
      </c>
      <c r="G1100" s="1">
        <v>45420</v>
      </c>
      <c r="H1100" s="1">
        <v>45421</v>
      </c>
      <c r="I1100" s="1">
        <v>45604</v>
      </c>
      <c r="J1100">
        <v>0</v>
      </c>
      <c r="K1100" s="1">
        <f>Tabla1[[#This Row],[Fecha Terminacion
(Inicial)]]+Tabla1[[#This Row],[Prorrogas]]</f>
        <v>45604</v>
      </c>
      <c r="L1100" s="2">
        <v>54000000</v>
      </c>
      <c r="M1100" s="2">
        <v>9000000</v>
      </c>
      <c r="N1100" s="2">
        <v>0</v>
      </c>
      <c r="O1100" s="2">
        <f>Tabla1[[#This Row],[Adiciones]]+Tabla1[[#This Row],[Valor Secop]]</f>
        <v>54000000</v>
      </c>
      <c r="P1100" s="7">
        <f ca="1">((TODAY()-Tabla1[[#This Row],[Fecha Inicio]])/(Tabla1[[#This Row],[Fecha Terminacion
(Final)]]-Tabla1[[#This Row],[Fecha Inicio]]))</f>
        <v>0.18579234972677597</v>
      </c>
      <c r="Q1100" t="s">
        <v>258</v>
      </c>
      <c r="R1100" t="s">
        <v>258</v>
      </c>
      <c r="S1100" t="s">
        <v>28</v>
      </c>
      <c r="T1100" t="s">
        <v>19</v>
      </c>
      <c r="U1100" t="s">
        <v>5493</v>
      </c>
    </row>
    <row r="1101" spans="1:21" x14ac:dyDescent="0.25">
      <c r="A1101">
        <v>2165</v>
      </c>
      <c r="B1101" t="s">
        <v>5494</v>
      </c>
      <c r="C1101" t="s">
        <v>5495</v>
      </c>
      <c r="D1101" t="s">
        <v>5497</v>
      </c>
      <c r="E1101" t="s">
        <v>3107</v>
      </c>
      <c r="F1101" t="s">
        <v>5496</v>
      </c>
      <c r="G1101" s="1">
        <v>45413</v>
      </c>
      <c r="H1101" s="1">
        <v>45413</v>
      </c>
      <c r="I1101" s="1">
        <v>45505</v>
      </c>
      <c r="J1101">
        <v>0</v>
      </c>
      <c r="K1101" s="1">
        <f>Tabla1[[#This Row],[Fecha Terminacion
(Inicial)]]+Tabla1[[#This Row],[Prorrogas]]</f>
        <v>45505</v>
      </c>
      <c r="L1101" s="2">
        <v>18000000</v>
      </c>
      <c r="M1101" s="2">
        <v>6000000</v>
      </c>
      <c r="N1101" s="2">
        <v>0</v>
      </c>
      <c r="O1101" s="2">
        <f>Tabla1[[#This Row],[Adiciones]]+Tabla1[[#This Row],[Valor Secop]]</f>
        <v>18000000</v>
      </c>
      <c r="P1101" s="7">
        <f ca="1">((TODAY()-Tabla1[[#This Row],[Fecha Inicio]])/(Tabla1[[#This Row],[Fecha Terminacion
(Final)]]-Tabla1[[#This Row],[Fecha Inicio]]))</f>
        <v>0.45652173913043476</v>
      </c>
      <c r="Q1101" t="s">
        <v>15</v>
      </c>
      <c r="R1101" t="s">
        <v>15</v>
      </c>
      <c r="S1101" t="s">
        <v>18</v>
      </c>
      <c r="T1101" t="s">
        <v>19</v>
      </c>
      <c r="U1101" t="s">
        <v>1643</v>
      </c>
    </row>
    <row r="1102" spans="1:21" x14ac:dyDescent="0.25">
      <c r="A1102">
        <v>2166</v>
      </c>
      <c r="B1102" t="s">
        <v>5498</v>
      </c>
      <c r="C1102" t="s">
        <v>5499</v>
      </c>
      <c r="D1102" t="s">
        <v>5497</v>
      </c>
      <c r="E1102" t="s">
        <v>17</v>
      </c>
      <c r="F1102" t="s">
        <v>5500</v>
      </c>
      <c r="G1102" s="1">
        <v>45413</v>
      </c>
      <c r="H1102" s="1">
        <v>45415</v>
      </c>
      <c r="I1102" s="1">
        <v>45506</v>
      </c>
      <c r="J1102">
        <v>0</v>
      </c>
      <c r="K1102" s="1">
        <f>Tabla1[[#This Row],[Fecha Terminacion
(Inicial)]]+Tabla1[[#This Row],[Prorrogas]]</f>
        <v>45506</v>
      </c>
      <c r="L1102" s="2">
        <v>18000000</v>
      </c>
      <c r="M1102" s="2">
        <v>6000000</v>
      </c>
      <c r="N1102" s="2">
        <v>0</v>
      </c>
      <c r="O1102" s="2">
        <f>Tabla1[[#This Row],[Adiciones]]+Tabla1[[#This Row],[Valor Secop]]</f>
        <v>18000000</v>
      </c>
      <c r="P1102" s="7">
        <f ca="1">((TODAY()-Tabla1[[#This Row],[Fecha Inicio]])/(Tabla1[[#This Row],[Fecha Terminacion
(Final)]]-Tabla1[[#This Row],[Fecha Inicio]]))</f>
        <v>0.43956043956043955</v>
      </c>
      <c r="Q1102" t="s">
        <v>15</v>
      </c>
      <c r="R1102" t="s">
        <v>15</v>
      </c>
      <c r="S1102" t="s">
        <v>18</v>
      </c>
      <c r="T1102" t="s">
        <v>19</v>
      </c>
      <c r="U1102" t="s">
        <v>5501</v>
      </c>
    </row>
    <row r="1103" spans="1:21" x14ac:dyDescent="0.25">
      <c r="A1103">
        <v>2167</v>
      </c>
      <c r="B1103" t="s">
        <v>5502</v>
      </c>
      <c r="C1103" t="s">
        <v>5503</v>
      </c>
      <c r="D1103" t="s">
        <v>5505</v>
      </c>
      <c r="E1103" t="s">
        <v>17</v>
      </c>
      <c r="F1103" t="s">
        <v>5504</v>
      </c>
      <c r="G1103" s="1">
        <v>45412</v>
      </c>
      <c r="H1103" s="1">
        <v>45414</v>
      </c>
      <c r="I1103" s="1">
        <v>45627</v>
      </c>
      <c r="J1103">
        <v>0</v>
      </c>
      <c r="K1103" s="1">
        <f>Tabla1[[#This Row],[Fecha Terminacion
(Inicial)]]+Tabla1[[#This Row],[Prorrogas]]</f>
        <v>45627</v>
      </c>
      <c r="L1103" s="2">
        <v>39200000</v>
      </c>
      <c r="M1103" s="2">
        <v>5600000</v>
      </c>
      <c r="N1103" s="2">
        <v>0</v>
      </c>
      <c r="O1103" s="2">
        <f>Tabla1[[#This Row],[Adiciones]]+Tabla1[[#This Row],[Valor Secop]]</f>
        <v>39200000</v>
      </c>
      <c r="P1103" s="7">
        <f ca="1">((TODAY()-Tabla1[[#This Row],[Fecha Inicio]])/(Tabla1[[#This Row],[Fecha Terminacion
(Final)]]-Tabla1[[#This Row],[Fecha Inicio]]))</f>
        <v>0.19248826291079812</v>
      </c>
      <c r="Q1103" t="s">
        <v>851</v>
      </c>
      <c r="R1103" t="s">
        <v>851</v>
      </c>
      <c r="S1103" t="s">
        <v>18</v>
      </c>
      <c r="T1103" t="s">
        <v>19</v>
      </c>
      <c r="U1103" t="s">
        <v>5506</v>
      </c>
    </row>
    <row r="1104" spans="1:21" x14ac:dyDescent="0.25">
      <c r="A1104">
        <v>2170</v>
      </c>
      <c r="B1104" t="s">
        <v>5508</v>
      </c>
      <c r="C1104" t="s">
        <v>5509</v>
      </c>
      <c r="D1104" t="s">
        <v>5511</v>
      </c>
      <c r="E1104" t="s">
        <v>17</v>
      </c>
      <c r="F1104" t="s">
        <v>5510</v>
      </c>
      <c r="G1104" s="1">
        <v>45415</v>
      </c>
      <c r="H1104" s="1">
        <v>45418</v>
      </c>
      <c r="I1104" s="1">
        <v>45657</v>
      </c>
      <c r="J1104">
        <v>0</v>
      </c>
      <c r="K1104" s="1">
        <f>Tabla1[[#This Row],[Fecha Terminacion
(Inicial)]]+Tabla1[[#This Row],[Prorrogas]]</f>
        <v>45657</v>
      </c>
      <c r="L1104" s="2">
        <v>80000000</v>
      </c>
      <c r="M1104" s="2">
        <v>10000000</v>
      </c>
      <c r="N1104" s="2">
        <v>0</v>
      </c>
      <c r="O1104" s="2">
        <f>Tabla1[[#This Row],[Adiciones]]+Tabla1[[#This Row],[Valor Secop]]</f>
        <v>80000000</v>
      </c>
      <c r="P1104" s="7">
        <f ca="1">((TODAY()-Tabla1[[#This Row],[Fecha Inicio]])/(Tabla1[[#This Row],[Fecha Terminacion
(Final)]]-Tabla1[[#This Row],[Fecha Inicio]]))</f>
        <v>0.15481171548117154</v>
      </c>
      <c r="Q1104" t="s">
        <v>269</v>
      </c>
      <c r="R1104" t="s">
        <v>5507</v>
      </c>
      <c r="S1104" t="s">
        <v>28</v>
      </c>
      <c r="T1104" t="s">
        <v>19</v>
      </c>
      <c r="U1104" t="s">
        <v>5512</v>
      </c>
    </row>
    <row r="1105" spans="1:21" x14ac:dyDescent="0.25">
      <c r="A1105">
        <v>2171</v>
      </c>
      <c r="B1105" t="s">
        <v>5513</v>
      </c>
      <c r="C1105" t="s">
        <v>5514</v>
      </c>
      <c r="D1105" t="s">
        <v>5515</v>
      </c>
      <c r="E1105" t="s">
        <v>17</v>
      </c>
      <c r="F1105" t="s">
        <v>2452</v>
      </c>
      <c r="G1105" s="1">
        <v>45413</v>
      </c>
      <c r="H1105" s="1">
        <v>45415</v>
      </c>
      <c r="I1105" s="1">
        <v>45657</v>
      </c>
      <c r="J1105">
        <v>0</v>
      </c>
      <c r="K1105" s="1">
        <f>Tabla1[[#This Row],[Fecha Terminacion
(Inicial)]]+Tabla1[[#This Row],[Prorrogas]]</f>
        <v>45657</v>
      </c>
      <c r="L1105" s="2">
        <v>89600000</v>
      </c>
      <c r="M1105" s="2">
        <v>11200000</v>
      </c>
      <c r="N1105" s="2">
        <v>0</v>
      </c>
      <c r="O1105" s="2">
        <f>Tabla1[[#This Row],[Adiciones]]+Tabla1[[#This Row],[Valor Secop]]</f>
        <v>89600000</v>
      </c>
      <c r="P1105" s="7">
        <f ca="1">((TODAY()-Tabla1[[#This Row],[Fecha Inicio]])/(Tabla1[[#This Row],[Fecha Terminacion
(Final)]]-Tabla1[[#This Row],[Fecha Inicio]]))</f>
        <v>0.16528925619834711</v>
      </c>
      <c r="Q1105" t="s">
        <v>150</v>
      </c>
      <c r="R1105" t="s">
        <v>150</v>
      </c>
      <c r="S1105" t="s">
        <v>18</v>
      </c>
      <c r="T1105" t="s">
        <v>19</v>
      </c>
      <c r="U1105" t="s">
        <v>5516</v>
      </c>
    </row>
    <row r="1106" spans="1:21" x14ac:dyDescent="0.25">
      <c r="A1106">
        <v>2274</v>
      </c>
      <c r="B1106" t="s">
        <v>5517</v>
      </c>
      <c r="C1106" t="s">
        <v>5518</v>
      </c>
      <c r="D1106" t="s">
        <v>5520</v>
      </c>
      <c r="E1106" t="s">
        <v>17</v>
      </c>
      <c r="F1106" t="s">
        <v>5519</v>
      </c>
      <c r="G1106" s="1">
        <v>45415</v>
      </c>
      <c r="H1106" s="1">
        <v>45418</v>
      </c>
      <c r="I1106" s="1">
        <v>45657</v>
      </c>
      <c r="J1106">
        <v>0</v>
      </c>
      <c r="K1106" s="1">
        <f>Tabla1[[#This Row],[Fecha Terminacion
(Inicial)]]+Tabla1[[#This Row],[Prorrogas]]</f>
        <v>45657</v>
      </c>
      <c r="L1106" s="2">
        <v>56000000</v>
      </c>
      <c r="M1106" s="2">
        <v>7000000</v>
      </c>
      <c r="N1106" s="2">
        <v>0</v>
      </c>
      <c r="O1106" s="2">
        <f>Tabla1[[#This Row],[Adiciones]]+Tabla1[[#This Row],[Valor Secop]]</f>
        <v>56000000</v>
      </c>
      <c r="P1106" s="7">
        <f ca="1">((TODAY()-Tabla1[[#This Row],[Fecha Inicio]])/(Tabla1[[#This Row],[Fecha Terminacion
(Final)]]-Tabla1[[#This Row],[Fecha Inicio]]))</f>
        <v>0.15481171548117154</v>
      </c>
      <c r="Q1106" t="s">
        <v>26</v>
      </c>
      <c r="R1106" t="s">
        <v>27</v>
      </c>
      <c r="S1106" t="s">
        <v>18</v>
      </c>
      <c r="T1106" t="s">
        <v>19</v>
      </c>
      <c r="U1106" t="s">
        <v>5521</v>
      </c>
    </row>
    <row r="1107" spans="1:21" x14ac:dyDescent="0.25">
      <c r="A1107">
        <v>2275</v>
      </c>
      <c r="B1107" t="s">
        <v>5522</v>
      </c>
      <c r="C1107" t="s">
        <v>5523</v>
      </c>
      <c r="D1107" t="s">
        <v>5525</v>
      </c>
      <c r="E1107" t="s">
        <v>17</v>
      </c>
      <c r="F1107" t="s">
        <v>5524</v>
      </c>
      <c r="G1107" s="1">
        <v>45426</v>
      </c>
      <c r="H1107" s="1">
        <v>45426</v>
      </c>
      <c r="I1107" s="1">
        <v>45657</v>
      </c>
      <c r="J1107">
        <v>0</v>
      </c>
      <c r="K1107" s="1">
        <f>Tabla1[[#This Row],[Fecha Terminacion
(Inicial)]]+Tabla1[[#This Row],[Prorrogas]]</f>
        <v>45657</v>
      </c>
      <c r="L1107" s="2">
        <v>53760000</v>
      </c>
      <c r="M1107" s="2">
        <v>6720000</v>
      </c>
      <c r="N1107" s="2">
        <v>0</v>
      </c>
      <c r="O1107" s="2">
        <f>Tabla1[[#This Row],[Adiciones]]+Tabla1[[#This Row],[Valor Secop]]</f>
        <v>53760000</v>
      </c>
      <c r="P1107" s="7">
        <f ca="1">((TODAY()-Tabla1[[#This Row],[Fecha Inicio]])/(Tabla1[[#This Row],[Fecha Terminacion
(Final)]]-Tabla1[[#This Row],[Fecha Inicio]]))</f>
        <v>0.12554112554112554</v>
      </c>
      <c r="Q1107" t="s">
        <v>26</v>
      </c>
      <c r="R1107" t="s">
        <v>27</v>
      </c>
      <c r="S1107" t="s">
        <v>18</v>
      </c>
      <c r="T1107" t="s">
        <v>19</v>
      </c>
      <c r="U1107" t="s">
        <v>5526</v>
      </c>
    </row>
    <row r="1108" spans="1:21" x14ac:dyDescent="0.25">
      <c r="A1108">
        <v>2312</v>
      </c>
      <c r="B1108" t="s">
        <v>5527</v>
      </c>
      <c r="C1108" t="s">
        <v>5528</v>
      </c>
      <c r="D1108" t="s">
        <v>5530</v>
      </c>
      <c r="E1108" t="s">
        <v>17</v>
      </c>
      <c r="F1108" t="s">
        <v>5529</v>
      </c>
      <c r="G1108" s="1">
        <v>45420</v>
      </c>
      <c r="H1108" s="1">
        <v>45421</v>
      </c>
      <c r="I1108" s="1">
        <v>45543</v>
      </c>
      <c r="J1108">
        <v>0</v>
      </c>
      <c r="K1108" s="1">
        <f>Tabla1[[#This Row],[Fecha Terminacion
(Inicial)]]+Tabla1[[#This Row],[Prorrogas]]</f>
        <v>45543</v>
      </c>
      <c r="L1108" s="2">
        <v>36000000</v>
      </c>
      <c r="M1108" s="2">
        <v>9000000</v>
      </c>
      <c r="N1108" s="2">
        <v>0</v>
      </c>
      <c r="O1108" s="2">
        <f>Tabla1[[#This Row],[Adiciones]]+Tabla1[[#This Row],[Valor Secop]]</f>
        <v>36000000</v>
      </c>
      <c r="P1108" s="7">
        <f ca="1">((TODAY()-Tabla1[[#This Row],[Fecha Inicio]])/(Tabla1[[#This Row],[Fecha Terminacion
(Final)]]-Tabla1[[#This Row],[Fecha Inicio]]))</f>
        <v>0.27868852459016391</v>
      </c>
      <c r="Q1108" t="s">
        <v>258</v>
      </c>
      <c r="R1108" t="s">
        <v>258</v>
      </c>
      <c r="S1108" t="s">
        <v>18</v>
      </c>
      <c r="T1108" t="s">
        <v>19</v>
      </c>
      <c r="U1108" t="s">
        <v>5531</v>
      </c>
    </row>
    <row r="1109" spans="1:21" x14ac:dyDescent="0.25">
      <c r="A1109">
        <v>2313</v>
      </c>
      <c r="B1109" t="s">
        <v>5532</v>
      </c>
      <c r="C1109" t="s">
        <v>5533</v>
      </c>
      <c r="D1109" t="s">
        <v>5535</v>
      </c>
      <c r="E1109" t="s">
        <v>17</v>
      </c>
      <c r="F1109" t="s">
        <v>5534</v>
      </c>
      <c r="G1109" s="1">
        <v>45421</v>
      </c>
      <c r="H1109" s="1">
        <v>45422</v>
      </c>
      <c r="I1109" s="1">
        <v>45650</v>
      </c>
      <c r="J1109">
        <v>0</v>
      </c>
      <c r="K1109" s="1">
        <f>Tabla1[[#This Row],[Fecha Terminacion
(Inicial)]]+Tabla1[[#This Row],[Prorrogas]]</f>
        <v>45650</v>
      </c>
      <c r="L1109" s="2">
        <v>56250000</v>
      </c>
      <c r="M1109" s="2">
        <v>7500000</v>
      </c>
      <c r="N1109" s="2">
        <v>0</v>
      </c>
      <c r="O1109" s="2">
        <f>Tabla1[[#This Row],[Adiciones]]+Tabla1[[#This Row],[Valor Secop]]</f>
        <v>56250000</v>
      </c>
      <c r="P1109" s="7">
        <f ca="1">((TODAY()-Tabla1[[#This Row],[Fecha Inicio]])/(Tabla1[[#This Row],[Fecha Terminacion
(Final)]]-Tabla1[[#This Row],[Fecha Inicio]]))</f>
        <v>0.14473684210526316</v>
      </c>
      <c r="Q1109" t="s">
        <v>26</v>
      </c>
      <c r="R1109" t="s">
        <v>460</v>
      </c>
      <c r="S1109" t="s">
        <v>28</v>
      </c>
      <c r="T1109" t="s">
        <v>19</v>
      </c>
      <c r="U1109" t="s">
        <v>5536</v>
      </c>
    </row>
    <row r="1110" spans="1:21" x14ac:dyDescent="0.25">
      <c r="A1110">
        <v>2314</v>
      </c>
      <c r="B1110" t="s">
        <v>5537</v>
      </c>
      <c r="C1110" t="s">
        <v>5538</v>
      </c>
      <c r="D1110" t="s">
        <v>5540</v>
      </c>
      <c r="E1110" t="s">
        <v>17</v>
      </c>
      <c r="F1110" t="s">
        <v>5539</v>
      </c>
      <c r="G1110" s="1">
        <v>45420</v>
      </c>
      <c r="H1110" s="1">
        <v>45421</v>
      </c>
      <c r="I1110" s="1">
        <v>45657</v>
      </c>
      <c r="J1110">
        <v>0</v>
      </c>
      <c r="K1110" s="1">
        <f>Tabla1[[#This Row],[Fecha Terminacion
(Inicial)]]+Tabla1[[#This Row],[Prorrogas]]</f>
        <v>45657</v>
      </c>
      <c r="L1110" s="2">
        <v>35864000</v>
      </c>
      <c r="M1110" s="2">
        <v>4483000</v>
      </c>
      <c r="N1110" s="2">
        <v>0</v>
      </c>
      <c r="O1110" s="2">
        <f>Tabla1[[#This Row],[Adiciones]]+Tabla1[[#This Row],[Valor Secop]]</f>
        <v>35864000</v>
      </c>
      <c r="P1110" s="7">
        <f ca="1">((TODAY()-Tabla1[[#This Row],[Fecha Inicio]])/(Tabla1[[#This Row],[Fecha Terminacion
(Final)]]-Tabla1[[#This Row],[Fecha Inicio]]))</f>
        <v>0.1440677966101695</v>
      </c>
      <c r="Q1110" t="s">
        <v>26</v>
      </c>
      <c r="R1110" t="s">
        <v>466</v>
      </c>
      <c r="S1110" t="s">
        <v>28</v>
      </c>
      <c r="T1110" t="s">
        <v>19</v>
      </c>
      <c r="U1110" t="s">
        <v>5541</v>
      </c>
    </row>
    <row r="1111" spans="1:21" x14ac:dyDescent="0.25">
      <c r="A1111">
        <v>2499</v>
      </c>
      <c r="B1111" t="s">
        <v>5542</v>
      </c>
      <c r="C1111" t="s">
        <v>5543</v>
      </c>
      <c r="D1111" t="s">
        <v>5545</v>
      </c>
      <c r="E1111" t="s">
        <v>17</v>
      </c>
      <c r="F1111" t="s">
        <v>5544</v>
      </c>
      <c r="G1111" s="1">
        <v>45418</v>
      </c>
      <c r="H1111" s="1">
        <v>45420</v>
      </c>
      <c r="I1111" s="1">
        <v>45657</v>
      </c>
      <c r="J1111">
        <v>0</v>
      </c>
      <c r="K1111" s="1">
        <f>Tabla1[[#This Row],[Fecha Terminacion
(Inicial)]]+Tabla1[[#This Row],[Prorrogas]]</f>
        <v>45657</v>
      </c>
      <c r="L1111" s="2">
        <v>34160000</v>
      </c>
      <c r="M1111" s="2">
        <v>0</v>
      </c>
      <c r="N1111" s="2">
        <v>0</v>
      </c>
      <c r="O1111" s="2">
        <f>Tabla1[[#This Row],[Adiciones]]+Tabla1[[#This Row],[Valor Secop]]</f>
        <v>34160000</v>
      </c>
      <c r="P1111" s="7">
        <f ca="1">((TODAY()-Tabla1[[#This Row],[Fecha Inicio]])/(Tabla1[[#This Row],[Fecha Terminacion
(Final)]]-Tabla1[[#This Row],[Fecha Inicio]]))</f>
        <v>0.14767932489451477</v>
      </c>
      <c r="Q1111" t="s">
        <v>26</v>
      </c>
      <c r="R1111" t="s">
        <v>26</v>
      </c>
      <c r="S1111" t="s">
        <v>28</v>
      </c>
      <c r="T1111" t="s">
        <v>19</v>
      </c>
      <c r="U1111" t="s">
        <v>5546</v>
      </c>
    </row>
    <row r="1112" spans="1:21" x14ac:dyDescent="0.25">
      <c r="A1112">
        <v>2500</v>
      </c>
      <c r="B1112" t="s">
        <v>5547</v>
      </c>
      <c r="C1112" t="s">
        <v>5548</v>
      </c>
      <c r="D1112" t="s">
        <v>5550</v>
      </c>
      <c r="E1112" t="s">
        <v>17</v>
      </c>
      <c r="F1112" t="s">
        <v>5549</v>
      </c>
      <c r="G1112" s="1">
        <v>45419</v>
      </c>
      <c r="H1112" s="1">
        <v>45421</v>
      </c>
      <c r="I1112" s="1">
        <v>45654</v>
      </c>
      <c r="J1112">
        <v>0</v>
      </c>
      <c r="K1112" s="1">
        <f>Tabla1[[#This Row],[Fecha Terminacion
(Inicial)]]+Tabla1[[#This Row],[Prorrogas]]</f>
        <v>45654</v>
      </c>
      <c r="L1112" s="2">
        <v>46000000</v>
      </c>
      <c r="M1112" s="2">
        <v>6000000</v>
      </c>
      <c r="N1112" s="2">
        <v>0</v>
      </c>
      <c r="O1112" s="2">
        <f>Tabla1[[#This Row],[Adiciones]]+Tabla1[[#This Row],[Valor Secop]]</f>
        <v>46000000</v>
      </c>
      <c r="P1112" s="7">
        <f ca="1">((TODAY()-Tabla1[[#This Row],[Fecha Inicio]])/(Tabla1[[#This Row],[Fecha Terminacion
(Final)]]-Tabla1[[#This Row],[Fecha Inicio]]))</f>
        <v>0.14592274678111589</v>
      </c>
      <c r="Q1112" t="s">
        <v>555</v>
      </c>
      <c r="R1112" t="s">
        <v>3911</v>
      </c>
      <c r="S1112" t="s">
        <v>28</v>
      </c>
      <c r="T1112" t="s">
        <v>19</v>
      </c>
      <c r="U1112" t="s">
        <v>5551</v>
      </c>
    </row>
    <row r="1113" spans="1:21" x14ac:dyDescent="0.25">
      <c r="A1113">
        <v>2501</v>
      </c>
      <c r="B1113" t="s">
        <v>5552</v>
      </c>
      <c r="C1113" t="s">
        <v>5553</v>
      </c>
      <c r="D1113" t="s">
        <v>5555</v>
      </c>
      <c r="E1113" t="s">
        <v>17</v>
      </c>
      <c r="F1113" t="s">
        <v>5554</v>
      </c>
      <c r="G1113" s="1">
        <v>45419</v>
      </c>
      <c r="H1113" s="1">
        <v>45420</v>
      </c>
      <c r="I1113" s="1">
        <v>45657</v>
      </c>
      <c r="J1113">
        <v>0</v>
      </c>
      <c r="K1113" s="1">
        <f>Tabla1[[#This Row],[Fecha Terminacion
(Inicial)]]+Tabla1[[#This Row],[Prorrogas]]</f>
        <v>45657</v>
      </c>
      <c r="L1113" s="2">
        <v>66400000</v>
      </c>
      <c r="M1113" s="2">
        <v>8000000</v>
      </c>
      <c r="N1113" s="2">
        <v>0</v>
      </c>
      <c r="O1113" s="2">
        <f>Tabla1[[#This Row],[Adiciones]]+Tabla1[[#This Row],[Valor Secop]]</f>
        <v>66400000</v>
      </c>
      <c r="P1113" s="7">
        <f ca="1">((TODAY()-Tabla1[[#This Row],[Fecha Inicio]])/(Tabla1[[#This Row],[Fecha Terminacion
(Final)]]-Tabla1[[#This Row],[Fecha Inicio]]))</f>
        <v>0.14767932489451477</v>
      </c>
      <c r="Q1113" t="s">
        <v>26</v>
      </c>
      <c r="R1113" t="s">
        <v>26</v>
      </c>
      <c r="S1113" t="s">
        <v>18</v>
      </c>
      <c r="T1113" t="s">
        <v>19</v>
      </c>
      <c r="U1113" t="s">
        <v>5556</v>
      </c>
    </row>
    <row r="1114" spans="1:21" x14ac:dyDescent="0.25">
      <c r="A1114">
        <v>2502</v>
      </c>
      <c r="B1114" t="s">
        <v>5557</v>
      </c>
      <c r="C1114" t="s">
        <v>5558</v>
      </c>
      <c r="D1114" t="s">
        <v>5560</v>
      </c>
      <c r="E1114" t="s">
        <v>3107</v>
      </c>
      <c r="F1114" t="s">
        <v>5559</v>
      </c>
      <c r="G1114" s="1">
        <v>45420</v>
      </c>
      <c r="H1114" s="1">
        <v>45420</v>
      </c>
      <c r="I1114" s="1">
        <v>45657</v>
      </c>
      <c r="J1114">
        <v>0</v>
      </c>
      <c r="K1114" s="1">
        <f>Tabla1[[#This Row],[Fecha Terminacion
(Inicial)]]+Tabla1[[#This Row],[Prorrogas]]</f>
        <v>45657</v>
      </c>
      <c r="L1114" s="2">
        <v>28448000</v>
      </c>
      <c r="M1114" s="2">
        <v>3556000</v>
      </c>
      <c r="N1114" s="2">
        <v>0</v>
      </c>
      <c r="O1114" s="2">
        <f>Tabla1[[#This Row],[Adiciones]]+Tabla1[[#This Row],[Valor Secop]]</f>
        <v>28448000</v>
      </c>
      <c r="P1114" s="7">
        <f ca="1">((TODAY()-Tabla1[[#This Row],[Fecha Inicio]])/(Tabla1[[#This Row],[Fecha Terminacion
(Final)]]-Tabla1[[#This Row],[Fecha Inicio]]))</f>
        <v>0.14767932489451477</v>
      </c>
      <c r="Q1114" t="s">
        <v>26</v>
      </c>
      <c r="R1114" t="s">
        <v>26</v>
      </c>
      <c r="S1114" t="s">
        <v>28</v>
      </c>
      <c r="T1114" t="s">
        <v>19</v>
      </c>
      <c r="U1114" t="s">
        <v>5561</v>
      </c>
    </row>
    <row r="1115" spans="1:21" x14ac:dyDescent="0.25">
      <c r="A1115">
        <v>2503</v>
      </c>
      <c r="B1115" t="s">
        <v>5562</v>
      </c>
      <c r="C1115" t="s">
        <v>5563</v>
      </c>
      <c r="D1115" t="s">
        <v>5565</v>
      </c>
      <c r="E1115" t="s">
        <v>17</v>
      </c>
      <c r="F1115" t="s">
        <v>5564</v>
      </c>
      <c r="G1115" s="1">
        <v>45419</v>
      </c>
      <c r="H1115" s="1">
        <v>45421</v>
      </c>
      <c r="I1115" s="1">
        <v>45644</v>
      </c>
      <c r="J1115">
        <v>0</v>
      </c>
      <c r="K1115" s="1">
        <f>Tabla1[[#This Row],[Fecha Terminacion
(Inicial)]]+Tabla1[[#This Row],[Prorrogas]]</f>
        <v>45644</v>
      </c>
      <c r="L1115" s="2">
        <v>32874878</v>
      </c>
      <c r="M1115" s="2">
        <v>4482938</v>
      </c>
      <c r="N1115" s="2">
        <v>0</v>
      </c>
      <c r="O1115" s="2">
        <f>Tabla1[[#This Row],[Adiciones]]+Tabla1[[#This Row],[Valor Secop]]</f>
        <v>32874878</v>
      </c>
      <c r="P1115" s="7">
        <f ca="1">((TODAY()-Tabla1[[#This Row],[Fecha Inicio]])/(Tabla1[[#This Row],[Fecha Terminacion
(Final)]]-Tabla1[[#This Row],[Fecha Inicio]]))</f>
        <v>0.15246636771300448</v>
      </c>
      <c r="Q1115" t="s">
        <v>555</v>
      </c>
      <c r="R1115" t="s">
        <v>555</v>
      </c>
      <c r="S1115" t="s">
        <v>28</v>
      </c>
      <c r="T1115" t="s">
        <v>19</v>
      </c>
      <c r="U1115" t="s">
        <v>5566</v>
      </c>
    </row>
    <row r="1116" spans="1:21" x14ac:dyDescent="0.25">
      <c r="A1116">
        <v>2505</v>
      </c>
      <c r="B1116" t="s">
        <v>5567</v>
      </c>
      <c r="C1116" t="s">
        <v>5568</v>
      </c>
      <c r="D1116" t="s">
        <v>5570</v>
      </c>
      <c r="E1116" t="s">
        <v>17</v>
      </c>
      <c r="F1116" t="s">
        <v>5569</v>
      </c>
      <c r="G1116" s="1">
        <v>45420</v>
      </c>
      <c r="H1116" s="1">
        <v>45422</v>
      </c>
      <c r="I1116" s="1">
        <v>45657</v>
      </c>
      <c r="J1116">
        <v>0</v>
      </c>
      <c r="K1116" s="1">
        <f>Tabla1[[#This Row],[Fecha Terminacion
(Inicial)]]+Tabla1[[#This Row],[Prorrogas]]</f>
        <v>45657</v>
      </c>
      <c r="L1116" s="2">
        <v>72000000</v>
      </c>
      <c r="M1116" s="2">
        <v>9000000</v>
      </c>
      <c r="N1116" s="2">
        <v>0</v>
      </c>
      <c r="O1116" s="2">
        <f>Tabla1[[#This Row],[Adiciones]]+Tabla1[[#This Row],[Valor Secop]]</f>
        <v>72000000</v>
      </c>
      <c r="P1116" s="7">
        <f ca="1">((TODAY()-Tabla1[[#This Row],[Fecha Inicio]])/(Tabla1[[#This Row],[Fecha Terminacion
(Final)]]-Tabla1[[#This Row],[Fecha Inicio]]))</f>
        <v>0.14042553191489363</v>
      </c>
      <c r="Q1116" t="s">
        <v>269</v>
      </c>
      <c r="R1116" t="s">
        <v>269</v>
      </c>
      <c r="S1116" t="s">
        <v>18</v>
      </c>
      <c r="T1116" t="s">
        <v>19</v>
      </c>
      <c r="U1116" t="s">
        <v>5571</v>
      </c>
    </row>
    <row r="1117" spans="1:21" x14ac:dyDescent="0.25">
      <c r="A1117">
        <v>2508</v>
      </c>
      <c r="B1117" t="s">
        <v>5572</v>
      </c>
      <c r="C1117" t="s">
        <v>5573</v>
      </c>
      <c r="D1117" t="s">
        <v>5575</v>
      </c>
      <c r="E1117" t="s">
        <v>17</v>
      </c>
      <c r="F1117" t="s">
        <v>5574</v>
      </c>
      <c r="G1117" s="1">
        <v>45421</v>
      </c>
      <c r="H1117" s="1">
        <v>45422</v>
      </c>
      <c r="I1117" s="1">
        <v>45650</v>
      </c>
      <c r="J1117">
        <v>0</v>
      </c>
      <c r="K1117" s="1">
        <f>Tabla1[[#This Row],[Fecha Terminacion
(Inicial)]]+Tabla1[[#This Row],[Prorrogas]]</f>
        <v>45650</v>
      </c>
      <c r="L1117" s="2">
        <v>67500000</v>
      </c>
      <c r="M1117" s="2">
        <v>9000000</v>
      </c>
      <c r="N1117" s="2">
        <v>0</v>
      </c>
      <c r="O1117" s="2">
        <f>Tabla1[[#This Row],[Adiciones]]+Tabla1[[#This Row],[Valor Secop]]</f>
        <v>67500000</v>
      </c>
      <c r="P1117" s="7">
        <f ca="1">((TODAY()-Tabla1[[#This Row],[Fecha Inicio]])/(Tabla1[[#This Row],[Fecha Terminacion
(Final)]]-Tabla1[[#This Row],[Fecha Inicio]]))</f>
        <v>0.14473684210526316</v>
      </c>
      <c r="Q1117" t="s">
        <v>150</v>
      </c>
      <c r="R1117" t="s">
        <v>3905</v>
      </c>
      <c r="S1117" t="s">
        <v>18</v>
      </c>
      <c r="T1117" t="s">
        <v>19</v>
      </c>
      <c r="U1117" t="s">
        <v>5576</v>
      </c>
    </row>
    <row r="1118" spans="1:21" x14ac:dyDescent="0.25">
      <c r="A1118">
        <v>2613</v>
      </c>
      <c r="B1118" t="s">
        <v>5577</v>
      </c>
      <c r="C1118" t="s">
        <v>5578</v>
      </c>
      <c r="D1118" t="s">
        <v>5580</v>
      </c>
      <c r="E1118" t="s">
        <v>17</v>
      </c>
      <c r="F1118" t="s">
        <v>5579</v>
      </c>
      <c r="G1118" s="1">
        <v>45421</v>
      </c>
      <c r="H1118" s="1">
        <v>45422</v>
      </c>
      <c r="I1118" s="1">
        <v>45657</v>
      </c>
      <c r="J1118">
        <v>0</v>
      </c>
      <c r="K1118" s="1">
        <f>Tabla1[[#This Row],[Fecha Terminacion
(Inicial)]]+Tabla1[[#This Row],[Prorrogas]]</f>
        <v>45657</v>
      </c>
      <c r="L1118" s="2">
        <v>70200000</v>
      </c>
      <c r="M1118" s="2">
        <v>9000000</v>
      </c>
      <c r="N1118" s="2">
        <v>0</v>
      </c>
      <c r="O1118" s="2">
        <f>Tabla1[[#This Row],[Adiciones]]+Tabla1[[#This Row],[Valor Secop]]</f>
        <v>70200000</v>
      </c>
      <c r="P1118" s="7">
        <f ca="1">((TODAY()-Tabla1[[#This Row],[Fecha Inicio]])/(Tabla1[[#This Row],[Fecha Terminacion
(Final)]]-Tabla1[[#This Row],[Fecha Inicio]]))</f>
        <v>0.14042553191489363</v>
      </c>
      <c r="Q1118" t="s">
        <v>26</v>
      </c>
      <c r="R1118" t="s">
        <v>26</v>
      </c>
      <c r="S1118" t="s">
        <v>18</v>
      </c>
      <c r="T1118" t="s">
        <v>19</v>
      </c>
      <c r="U1118" t="s">
        <v>5581</v>
      </c>
    </row>
    <row r="1119" spans="1:21" x14ac:dyDescent="0.25">
      <c r="A1119">
        <v>2614</v>
      </c>
      <c r="B1119" t="s">
        <v>5582</v>
      </c>
      <c r="C1119" t="s">
        <v>5583</v>
      </c>
      <c r="D1119" t="s">
        <v>5585</v>
      </c>
      <c r="E1119" t="s">
        <v>139</v>
      </c>
      <c r="F1119" t="s">
        <v>5584</v>
      </c>
      <c r="G1119" s="1">
        <v>45426</v>
      </c>
      <c r="H1119" s="1">
        <v>45429</v>
      </c>
      <c r="I1119" s="1">
        <v>45657</v>
      </c>
      <c r="J1119">
        <v>0</v>
      </c>
      <c r="K1119" s="1">
        <f>Tabla1[[#This Row],[Fecha Terminacion
(Inicial)]]+Tabla1[[#This Row],[Prorrogas]]</f>
        <v>45657</v>
      </c>
      <c r="L1119" s="2">
        <v>37466057</v>
      </c>
      <c r="M1119" s="2">
        <v>4886877</v>
      </c>
      <c r="N1119" s="2">
        <v>0</v>
      </c>
      <c r="O1119" s="2">
        <f>Tabla1[[#This Row],[Adiciones]]+Tabla1[[#This Row],[Valor Secop]]</f>
        <v>37466057</v>
      </c>
      <c r="P1119" s="7">
        <f ca="1">((TODAY()-Tabla1[[#This Row],[Fecha Inicio]])/(Tabla1[[#This Row],[Fecha Terminacion
(Final)]]-Tabla1[[#This Row],[Fecha Inicio]]))</f>
        <v>0.11403508771929824</v>
      </c>
      <c r="Q1119" t="s">
        <v>555</v>
      </c>
      <c r="R1119" t="s">
        <v>3879</v>
      </c>
      <c r="S1119" t="s">
        <v>18</v>
      </c>
      <c r="T1119" t="s">
        <v>19</v>
      </c>
      <c r="U1119" t="s">
        <v>5586</v>
      </c>
    </row>
    <row r="1120" spans="1:21" x14ac:dyDescent="0.25">
      <c r="A1120">
        <v>2615</v>
      </c>
      <c r="B1120" t="s">
        <v>5587</v>
      </c>
      <c r="C1120" t="s">
        <v>5588</v>
      </c>
      <c r="D1120" t="s">
        <v>5590</v>
      </c>
      <c r="E1120" t="s">
        <v>17</v>
      </c>
      <c r="F1120" t="s">
        <v>5589</v>
      </c>
      <c r="G1120" s="1">
        <v>45426</v>
      </c>
      <c r="H1120" s="1">
        <v>45429</v>
      </c>
      <c r="I1120" s="1">
        <v>45657</v>
      </c>
      <c r="J1120">
        <v>0</v>
      </c>
      <c r="K1120" s="1">
        <f>Tabla1[[#This Row],[Fecha Terminacion
(Inicial)]]+Tabla1[[#This Row],[Prorrogas]]</f>
        <v>45657</v>
      </c>
      <c r="L1120" s="2">
        <v>52500000</v>
      </c>
      <c r="M1120" s="2">
        <v>7000000</v>
      </c>
      <c r="N1120" s="2">
        <v>0</v>
      </c>
      <c r="O1120" s="2">
        <f>Tabla1[[#This Row],[Adiciones]]+Tabla1[[#This Row],[Valor Secop]]</f>
        <v>52500000</v>
      </c>
      <c r="P1120" s="7">
        <f ca="1">((TODAY()-Tabla1[[#This Row],[Fecha Inicio]])/(Tabla1[[#This Row],[Fecha Terminacion
(Final)]]-Tabla1[[#This Row],[Fecha Inicio]]))</f>
        <v>0.11403508771929824</v>
      </c>
      <c r="Q1120" t="s">
        <v>555</v>
      </c>
      <c r="R1120" t="s">
        <v>3879</v>
      </c>
      <c r="S1120" t="s">
        <v>18</v>
      </c>
      <c r="T1120" t="s">
        <v>19</v>
      </c>
      <c r="U1120" t="s">
        <v>5591</v>
      </c>
    </row>
    <row r="1121" spans="1:21" x14ac:dyDescent="0.25">
      <c r="A1121">
        <v>2616</v>
      </c>
      <c r="B1121" t="s">
        <v>5592</v>
      </c>
      <c r="C1121" t="s">
        <v>5593</v>
      </c>
      <c r="D1121" t="s">
        <v>5595</v>
      </c>
      <c r="E1121" t="s">
        <v>17</v>
      </c>
      <c r="F1121" t="s">
        <v>5594</v>
      </c>
      <c r="G1121" s="1">
        <v>45428</v>
      </c>
      <c r="H1121" s="1">
        <v>45429</v>
      </c>
      <c r="I1121" s="1">
        <v>45657</v>
      </c>
      <c r="J1121">
        <v>0</v>
      </c>
      <c r="K1121" s="1">
        <f>Tabla1[[#This Row],[Fecha Terminacion
(Inicial)]]+Tabla1[[#This Row],[Prorrogas]]</f>
        <v>45657</v>
      </c>
      <c r="L1121" s="2">
        <v>36651578</v>
      </c>
      <c r="M1121" s="2">
        <v>4886877</v>
      </c>
      <c r="N1121" s="2">
        <v>0</v>
      </c>
      <c r="O1121" s="2">
        <f>Tabla1[[#This Row],[Adiciones]]+Tabla1[[#This Row],[Valor Secop]]</f>
        <v>36651578</v>
      </c>
      <c r="P1121" s="7">
        <f ca="1">((TODAY()-Tabla1[[#This Row],[Fecha Inicio]])/(Tabla1[[#This Row],[Fecha Terminacion
(Final)]]-Tabla1[[#This Row],[Fecha Inicio]]))</f>
        <v>0.11403508771929824</v>
      </c>
      <c r="Q1121" t="s">
        <v>555</v>
      </c>
      <c r="R1121" t="s">
        <v>3879</v>
      </c>
      <c r="S1121" t="s">
        <v>28</v>
      </c>
      <c r="T1121" t="s">
        <v>19</v>
      </c>
      <c r="U1121" t="s">
        <v>5596</v>
      </c>
    </row>
    <row r="1122" spans="1:21" x14ac:dyDescent="0.25">
      <c r="A1122">
        <v>2617</v>
      </c>
      <c r="B1122" t="s">
        <v>5597</v>
      </c>
      <c r="C1122" t="s">
        <v>5598</v>
      </c>
      <c r="D1122" t="s">
        <v>5600</v>
      </c>
      <c r="E1122" t="s">
        <v>17</v>
      </c>
      <c r="F1122" t="s">
        <v>5599</v>
      </c>
      <c r="G1122" s="1">
        <v>45422</v>
      </c>
      <c r="H1122" s="1">
        <v>45426</v>
      </c>
      <c r="I1122" s="1">
        <v>45639</v>
      </c>
      <c r="J1122">
        <v>0</v>
      </c>
      <c r="K1122" s="1">
        <f>Tabla1[[#This Row],[Fecha Terminacion
(Inicial)]]+Tabla1[[#This Row],[Prorrogas]]</f>
        <v>45639</v>
      </c>
      <c r="L1122" s="2">
        <v>56000000</v>
      </c>
      <c r="M1122" s="2">
        <v>8000000</v>
      </c>
      <c r="N1122" s="2">
        <v>0</v>
      </c>
      <c r="O1122" s="2">
        <f>Tabla1[[#This Row],[Adiciones]]+Tabla1[[#This Row],[Valor Secop]]</f>
        <v>56000000</v>
      </c>
      <c r="P1122" s="7">
        <f ca="1">((TODAY()-Tabla1[[#This Row],[Fecha Inicio]])/(Tabla1[[#This Row],[Fecha Terminacion
(Final)]]-Tabla1[[#This Row],[Fecha Inicio]]))</f>
        <v>0.13615023474178403</v>
      </c>
      <c r="Q1122" t="s">
        <v>269</v>
      </c>
      <c r="R1122" t="s">
        <v>320</v>
      </c>
      <c r="S1122" t="s">
        <v>18</v>
      </c>
      <c r="T1122" t="s">
        <v>19</v>
      </c>
      <c r="U1122" t="s">
        <v>5601</v>
      </c>
    </row>
    <row r="1123" spans="1:21" x14ac:dyDescent="0.25">
      <c r="A1123">
        <v>2618</v>
      </c>
      <c r="B1123" t="s">
        <v>5602</v>
      </c>
      <c r="C1123" t="s">
        <v>5603</v>
      </c>
      <c r="D1123" t="s">
        <v>5605</v>
      </c>
      <c r="E1123" t="s">
        <v>17</v>
      </c>
      <c r="F1123" t="s">
        <v>5604</v>
      </c>
      <c r="G1123" s="1">
        <v>45422</v>
      </c>
      <c r="H1123" s="1">
        <v>45426</v>
      </c>
      <c r="I1123" s="1">
        <v>45639</v>
      </c>
      <c r="J1123">
        <v>0</v>
      </c>
      <c r="K1123" s="1">
        <f>Tabla1[[#This Row],[Fecha Terminacion
(Inicial)]]+Tabla1[[#This Row],[Prorrogas]]</f>
        <v>45639</v>
      </c>
      <c r="L1123" s="2">
        <v>36064000</v>
      </c>
      <c r="M1123" s="2">
        <v>5152000</v>
      </c>
      <c r="N1123" s="2">
        <v>0</v>
      </c>
      <c r="O1123" s="2">
        <f>Tabla1[[#This Row],[Adiciones]]+Tabla1[[#This Row],[Valor Secop]]</f>
        <v>36064000</v>
      </c>
      <c r="P1123" s="7">
        <f ca="1">((TODAY()-Tabla1[[#This Row],[Fecha Inicio]])/(Tabla1[[#This Row],[Fecha Terminacion
(Final)]]-Tabla1[[#This Row],[Fecha Inicio]]))</f>
        <v>0.13615023474178403</v>
      </c>
      <c r="Q1123" t="s">
        <v>269</v>
      </c>
      <c r="R1123" t="s">
        <v>320</v>
      </c>
      <c r="S1123" t="s">
        <v>18</v>
      </c>
      <c r="T1123" t="s">
        <v>19</v>
      </c>
      <c r="U1123" t="s">
        <v>5606</v>
      </c>
    </row>
    <row r="1124" spans="1:21" x14ac:dyDescent="0.25">
      <c r="A1124">
        <v>2621</v>
      </c>
      <c r="B1124" t="s">
        <v>5607</v>
      </c>
      <c r="C1124" t="s">
        <v>5608</v>
      </c>
      <c r="D1124" t="s">
        <v>5610</v>
      </c>
      <c r="E1124" t="s">
        <v>17</v>
      </c>
      <c r="F1124" t="s">
        <v>5609</v>
      </c>
      <c r="G1124" s="1">
        <v>45422</v>
      </c>
      <c r="H1124" s="1">
        <v>45426</v>
      </c>
      <c r="I1124" s="1">
        <v>45657</v>
      </c>
      <c r="J1124">
        <v>0</v>
      </c>
      <c r="K1124" s="1">
        <f>Tabla1[[#This Row],[Fecha Terminacion
(Inicial)]]+Tabla1[[#This Row],[Prorrogas]]</f>
        <v>45657</v>
      </c>
      <c r="L1124" s="2">
        <v>96000000</v>
      </c>
      <c r="M1124" s="2">
        <v>12000000</v>
      </c>
      <c r="N1124" s="2">
        <v>0</v>
      </c>
      <c r="O1124" s="2">
        <f>Tabla1[[#This Row],[Adiciones]]+Tabla1[[#This Row],[Valor Secop]]</f>
        <v>96000000</v>
      </c>
      <c r="P1124" s="7">
        <f ca="1">((TODAY()-Tabla1[[#This Row],[Fecha Inicio]])/(Tabla1[[#This Row],[Fecha Terminacion
(Final)]]-Tabla1[[#This Row],[Fecha Inicio]]))</f>
        <v>0.12554112554112554</v>
      </c>
      <c r="Q1124" t="s">
        <v>26</v>
      </c>
      <c r="R1124" t="s">
        <v>477</v>
      </c>
      <c r="S1124" t="s">
        <v>28</v>
      </c>
      <c r="T1124" t="s">
        <v>19</v>
      </c>
      <c r="U1124" t="s">
        <v>5611</v>
      </c>
    </row>
    <row r="1125" spans="1:21" x14ac:dyDescent="0.25">
      <c r="A1125">
        <v>2622</v>
      </c>
      <c r="B1125" t="s">
        <v>5612</v>
      </c>
      <c r="C1125" t="s">
        <v>5613</v>
      </c>
      <c r="D1125" t="s">
        <v>5615</v>
      </c>
      <c r="E1125" t="s">
        <v>17</v>
      </c>
      <c r="F1125" t="s">
        <v>5614</v>
      </c>
      <c r="G1125" s="1">
        <v>45426</v>
      </c>
      <c r="H1125" s="1">
        <v>45427</v>
      </c>
      <c r="I1125" s="1">
        <v>45655</v>
      </c>
      <c r="J1125">
        <v>0</v>
      </c>
      <c r="K1125" s="1">
        <f>Tabla1[[#This Row],[Fecha Terminacion
(Inicial)]]+Tabla1[[#This Row],[Prorrogas]]</f>
        <v>45655</v>
      </c>
      <c r="L1125" s="2">
        <v>45375000</v>
      </c>
      <c r="M1125" s="2">
        <v>6050000</v>
      </c>
      <c r="N1125" s="2">
        <v>0</v>
      </c>
      <c r="O1125" s="2">
        <f>Tabla1[[#This Row],[Adiciones]]+Tabla1[[#This Row],[Valor Secop]]</f>
        <v>45375000</v>
      </c>
      <c r="P1125" s="7">
        <f ca="1">((TODAY()-Tabla1[[#This Row],[Fecha Inicio]])/(Tabla1[[#This Row],[Fecha Terminacion
(Final)]]-Tabla1[[#This Row],[Fecha Inicio]]))</f>
        <v>0.12280701754385964</v>
      </c>
      <c r="Q1125" t="s">
        <v>150</v>
      </c>
      <c r="R1125" t="s">
        <v>151</v>
      </c>
      <c r="S1125" t="s">
        <v>28</v>
      </c>
      <c r="T1125" t="s">
        <v>19</v>
      </c>
      <c r="U1125" t="s">
        <v>5616</v>
      </c>
    </row>
    <row r="1126" spans="1:21" x14ac:dyDescent="0.25">
      <c r="A1126">
        <v>2623</v>
      </c>
      <c r="B1126" t="s">
        <v>5617</v>
      </c>
      <c r="C1126" t="s">
        <v>5618</v>
      </c>
      <c r="D1126" t="s">
        <v>5620</v>
      </c>
      <c r="E1126" t="s">
        <v>17</v>
      </c>
      <c r="F1126" t="s">
        <v>5619</v>
      </c>
      <c r="G1126" s="1">
        <v>45422</v>
      </c>
      <c r="H1126" s="1">
        <v>45426</v>
      </c>
      <c r="I1126" s="1">
        <v>45657</v>
      </c>
      <c r="J1126">
        <v>0</v>
      </c>
      <c r="K1126" s="1">
        <f>Tabla1[[#This Row],[Fecha Terminacion
(Inicial)]]+Tabla1[[#This Row],[Prorrogas]]</f>
        <v>45657</v>
      </c>
      <c r="L1126" s="2">
        <v>139200000</v>
      </c>
      <c r="M1126" s="2">
        <v>18000000</v>
      </c>
      <c r="N1126" s="2">
        <v>0</v>
      </c>
      <c r="O1126" s="2">
        <f>Tabla1[[#This Row],[Adiciones]]+Tabla1[[#This Row],[Valor Secop]]</f>
        <v>139200000</v>
      </c>
      <c r="P1126" s="7">
        <f ca="1">((TODAY()-Tabla1[[#This Row],[Fecha Inicio]])/(Tabla1[[#This Row],[Fecha Terminacion
(Final)]]-Tabla1[[#This Row],[Fecha Inicio]]))</f>
        <v>0.12554112554112554</v>
      </c>
      <c r="Q1126" t="s">
        <v>26</v>
      </c>
      <c r="R1126" t="s">
        <v>26</v>
      </c>
      <c r="S1126" t="s">
        <v>28</v>
      </c>
      <c r="T1126" t="s">
        <v>19</v>
      </c>
      <c r="U1126" t="s">
        <v>5621</v>
      </c>
    </row>
    <row r="1127" spans="1:21" x14ac:dyDescent="0.25">
      <c r="A1127">
        <v>2628</v>
      </c>
      <c r="B1127" t="s">
        <v>5622</v>
      </c>
      <c r="C1127" t="s">
        <v>5623</v>
      </c>
      <c r="D1127" t="s">
        <v>5625</v>
      </c>
      <c r="E1127" t="s">
        <v>17</v>
      </c>
      <c r="F1127" t="s">
        <v>5624</v>
      </c>
      <c r="G1127" s="1">
        <v>45432</v>
      </c>
      <c r="H1127" s="1">
        <v>45432</v>
      </c>
      <c r="I1127" s="1">
        <v>47255</v>
      </c>
      <c r="J1127">
        <v>0</v>
      </c>
      <c r="K1127" s="1">
        <f>Tabla1[[#This Row],[Fecha Terminacion
(Inicial)]]+Tabla1[[#This Row],[Prorrogas]]</f>
        <v>47255</v>
      </c>
      <c r="L1127" s="2">
        <v>0</v>
      </c>
      <c r="M1127" s="2">
        <v>0</v>
      </c>
      <c r="N1127" s="2">
        <v>0</v>
      </c>
      <c r="O1127" s="2">
        <f>Tabla1[[#This Row],[Adiciones]]+Tabla1[[#This Row],[Valor Secop]]</f>
        <v>0</v>
      </c>
      <c r="P1127" s="7">
        <f ca="1">((TODAY()-Tabla1[[#This Row],[Fecha Inicio]])/(Tabla1[[#This Row],[Fecha Terminacion
(Final)]]-Tabla1[[#This Row],[Fecha Inicio]]))</f>
        <v>1.2616566099835436E-2</v>
      </c>
      <c r="Q1127" t="s">
        <v>150</v>
      </c>
      <c r="R1127" t="s">
        <v>151</v>
      </c>
      <c r="S1127" t="s">
        <v>28</v>
      </c>
      <c r="T1127" t="s">
        <v>19</v>
      </c>
      <c r="U1127" t="s">
        <v>1643</v>
      </c>
    </row>
    <row r="1128" spans="1:21" x14ac:dyDescent="0.25">
      <c r="A1128">
        <v>2740</v>
      </c>
      <c r="B1128" t="s">
        <v>5626</v>
      </c>
      <c r="C1128" t="s">
        <v>5627</v>
      </c>
      <c r="D1128" t="s">
        <v>2088</v>
      </c>
      <c r="E1128" t="s">
        <v>17</v>
      </c>
      <c r="F1128" t="s">
        <v>5628</v>
      </c>
      <c r="G1128" s="1">
        <v>45435</v>
      </c>
      <c r="H1128" s="1">
        <v>45439</v>
      </c>
      <c r="I1128" s="1">
        <v>45591</v>
      </c>
      <c r="J1128">
        <v>0</v>
      </c>
      <c r="K1128" s="1">
        <f>Tabla1[[#This Row],[Fecha Terminacion
(Inicial)]]+Tabla1[[#This Row],[Prorrogas]]</f>
        <v>45591</v>
      </c>
      <c r="L1128" s="2">
        <v>14569540</v>
      </c>
      <c r="M1128" s="2">
        <v>2913908</v>
      </c>
      <c r="N1128" s="2">
        <v>0</v>
      </c>
      <c r="O1128" s="2">
        <f>Tabla1[[#This Row],[Adiciones]]+Tabla1[[#This Row],[Valor Secop]]</f>
        <v>14569540</v>
      </c>
      <c r="P1128" s="7">
        <f ca="1">((TODAY()-Tabla1[[#This Row],[Fecha Inicio]])/(Tabla1[[#This Row],[Fecha Terminacion
(Final)]]-Tabla1[[#This Row],[Fecha Inicio]]))</f>
        <v>0.10526315789473684</v>
      </c>
      <c r="Q1128" t="s">
        <v>357</v>
      </c>
      <c r="R1128" t="s">
        <v>357</v>
      </c>
      <c r="S1128" t="s">
        <v>28</v>
      </c>
      <c r="T1128" t="s">
        <v>19</v>
      </c>
      <c r="U1128" t="s">
        <v>5629</v>
      </c>
    </row>
    <row r="1129" spans="1:21" x14ac:dyDescent="0.25">
      <c r="A1129">
        <v>2741</v>
      </c>
      <c r="B1129" t="s">
        <v>5630</v>
      </c>
      <c r="C1129" t="s">
        <v>5631</v>
      </c>
      <c r="D1129" t="s">
        <v>5633</v>
      </c>
      <c r="E1129" t="s">
        <v>17</v>
      </c>
      <c r="F1129" t="s">
        <v>5632</v>
      </c>
      <c r="G1129" s="1">
        <v>45428</v>
      </c>
      <c r="H1129" s="1">
        <v>45429</v>
      </c>
      <c r="I1129" s="1">
        <v>45657</v>
      </c>
      <c r="J1129">
        <v>0</v>
      </c>
      <c r="K1129" s="1">
        <f>Tabla1[[#This Row],[Fecha Terminacion
(Inicial)]]+Tabla1[[#This Row],[Prorrogas]]</f>
        <v>45657</v>
      </c>
      <c r="L1129" s="2">
        <v>69634993</v>
      </c>
      <c r="M1129" s="2">
        <v>8965879</v>
      </c>
      <c r="N1129" s="2">
        <v>0</v>
      </c>
      <c r="O1129" s="2">
        <f>Tabla1[[#This Row],[Adiciones]]+Tabla1[[#This Row],[Valor Secop]]</f>
        <v>69634993</v>
      </c>
      <c r="P1129" s="7">
        <f ca="1">((TODAY()-Tabla1[[#This Row],[Fecha Inicio]])/(Tabla1[[#This Row],[Fecha Terminacion
(Final)]]-Tabla1[[#This Row],[Fecha Inicio]]))</f>
        <v>0.11403508771929824</v>
      </c>
      <c r="Q1129" t="s">
        <v>26</v>
      </c>
      <c r="R1129" t="s">
        <v>477</v>
      </c>
      <c r="S1129" t="s">
        <v>18</v>
      </c>
      <c r="T1129" t="s">
        <v>19</v>
      </c>
      <c r="U1129" t="s">
        <v>5634</v>
      </c>
    </row>
    <row r="1130" spans="1:21" x14ac:dyDescent="0.25">
      <c r="A1130">
        <v>2742</v>
      </c>
      <c r="B1130" t="s">
        <v>5635</v>
      </c>
      <c r="C1130" t="s">
        <v>5636</v>
      </c>
      <c r="D1130" t="s">
        <v>5638</v>
      </c>
      <c r="E1130" t="s">
        <v>17</v>
      </c>
      <c r="F1130" t="s">
        <v>5637</v>
      </c>
      <c r="G1130" s="1">
        <v>45432</v>
      </c>
      <c r="H1130" s="1">
        <v>45433</v>
      </c>
      <c r="I1130" s="1">
        <v>45646</v>
      </c>
      <c r="J1130">
        <v>0</v>
      </c>
      <c r="K1130" s="1">
        <f>Tabla1[[#This Row],[Fecha Terminacion
(Inicial)]]+Tabla1[[#This Row],[Prorrogas]]</f>
        <v>45646</v>
      </c>
      <c r="L1130" s="2">
        <v>42000000</v>
      </c>
      <c r="M1130" s="2">
        <v>6000000</v>
      </c>
      <c r="N1130" s="2">
        <v>0</v>
      </c>
      <c r="O1130" s="2">
        <f>Tabla1[[#This Row],[Adiciones]]+Tabla1[[#This Row],[Valor Secop]]</f>
        <v>42000000</v>
      </c>
      <c r="P1130" s="7">
        <f ca="1">((TODAY()-Tabla1[[#This Row],[Fecha Inicio]])/(Tabla1[[#This Row],[Fecha Terminacion
(Final)]]-Tabla1[[#This Row],[Fecha Inicio]]))</f>
        <v>0.10328638497652583</v>
      </c>
      <c r="Q1130" t="s">
        <v>851</v>
      </c>
      <c r="R1130" t="s">
        <v>851</v>
      </c>
      <c r="S1130" t="s">
        <v>18</v>
      </c>
      <c r="T1130" t="s">
        <v>19</v>
      </c>
      <c r="U1130" t="s">
        <v>5639</v>
      </c>
    </row>
    <row r="1131" spans="1:21" x14ac:dyDescent="0.25">
      <c r="A1131">
        <v>2745</v>
      </c>
      <c r="B1131" t="s">
        <v>5640</v>
      </c>
      <c r="C1131" t="s">
        <v>5641</v>
      </c>
      <c r="D1131" t="s">
        <v>5643</v>
      </c>
      <c r="E1131" t="s">
        <v>17</v>
      </c>
      <c r="F1131" t="s">
        <v>5642</v>
      </c>
      <c r="G1131" s="1">
        <v>45432</v>
      </c>
      <c r="H1131" s="1">
        <v>45433</v>
      </c>
      <c r="I1131" s="1">
        <v>45657</v>
      </c>
      <c r="J1131">
        <v>0</v>
      </c>
      <c r="K1131" s="1">
        <f>Tabla1[[#This Row],[Fecha Terminacion
(Inicial)]]+Tabla1[[#This Row],[Prorrogas]]</f>
        <v>45657</v>
      </c>
      <c r="L1131" s="2">
        <v>360000000</v>
      </c>
      <c r="M1131" s="2">
        <v>45000000</v>
      </c>
      <c r="N1131" s="2">
        <v>0</v>
      </c>
      <c r="O1131" s="2">
        <f>Tabla1[[#This Row],[Adiciones]]+Tabla1[[#This Row],[Valor Secop]]</f>
        <v>360000000</v>
      </c>
      <c r="P1131" s="7">
        <f ca="1">((TODAY()-Tabla1[[#This Row],[Fecha Inicio]])/(Tabla1[[#This Row],[Fecha Terminacion
(Final)]]-Tabla1[[#This Row],[Fecha Inicio]]))</f>
        <v>9.8214285714285712E-2</v>
      </c>
      <c r="Q1131" t="s">
        <v>26</v>
      </c>
      <c r="R1131" t="s">
        <v>460</v>
      </c>
      <c r="S1131" t="s">
        <v>28</v>
      </c>
      <c r="T1131" t="s">
        <v>19</v>
      </c>
      <c r="U1131" t="s">
        <v>5644</v>
      </c>
    </row>
    <row r="1132" spans="1:21" x14ac:dyDescent="0.25">
      <c r="A1132">
        <v>2746</v>
      </c>
      <c r="B1132" t="s">
        <v>5645</v>
      </c>
      <c r="C1132" t="s">
        <v>5646</v>
      </c>
      <c r="D1132" t="s">
        <v>5648</v>
      </c>
      <c r="E1132" t="s">
        <v>17</v>
      </c>
      <c r="F1132" t="s">
        <v>5647</v>
      </c>
      <c r="G1132" s="1">
        <v>45432</v>
      </c>
      <c r="H1132" s="1">
        <v>45439</v>
      </c>
      <c r="I1132" s="1">
        <v>45657</v>
      </c>
      <c r="J1132">
        <v>0</v>
      </c>
      <c r="K1132" s="1">
        <f>Tabla1[[#This Row],[Fecha Terminacion
(Inicial)]]+Tabla1[[#This Row],[Prorrogas]]</f>
        <v>45657</v>
      </c>
      <c r="L1132" s="2">
        <v>323231250</v>
      </c>
      <c r="M1132" s="2">
        <v>40403906</v>
      </c>
      <c r="N1132" s="2">
        <v>0</v>
      </c>
      <c r="O1132" s="2">
        <f>Tabla1[[#This Row],[Adiciones]]+Tabla1[[#This Row],[Valor Secop]]</f>
        <v>323231250</v>
      </c>
      <c r="P1132" s="7">
        <f ca="1">((TODAY()-Tabla1[[#This Row],[Fecha Inicio]])/(Tabla1[[#This Row],[Fecha Terminacion
(Final)]]-Tabla1[[#This Row],[Fecha Inicio]]))</f>
        <v>7.3394495412844041E-2</v>
      </c>
      <c r="Q1132" t="s">
        <v>26</v>
      </c>
      <c r="R1132" t="s">
        <v>460</v>
      </c>
      <c r="S1132" t="s">
        <v>18</v>
      </c>
      <c r="T1132" t="s">
        <v>19</v>
      </c>
      <c r="U1132" t="s">
        <v>5649</v>
      </c>
    </row>
    <row r="1133" spans="1:21" x14ac:dyDescent="0.25">
      <c r="A1133">
        <v>2747</v>
      </c>
      <c r="B1133" t="s">
        <v>5650</v>
      </c>
      <c r="C1133" t="s">
        <v>5651</v>
      </c>
      <c r="D1133" t="s">
        <v>5653</v>
      </c>
      <c r="E1133" t="s">
        <v>17</v>
      </c>
      <c r="F1133" t="s">
        <v>5652</v>
      </c>
      <c r="G1133" s="1">
        <v>45428</v>
      </c>
      <c r="H1133" s="1">
        <v>45429</v>
      </c>
      <c r="I1133" s="1">
        <v>45581</v>
      </c>
      <c r="J1133">
        <v>0</v>
      </c>
      <c r="K1133" s="1">
        <f>Tabla1[[#This Row],[Fecha Terminacion
(Inicial)]]+Tabla1[[#This Row],[Prorrogas]]</f>
        <v>45581</v>
      </c>
      <c r="L1133" s="2">
        <v>42500000</v>
      </c>
      <c r="M1133" s="2">
        <v>8500000</v>
      </c>
      <c r="N1133" s="2">
        <v>0</v>
      </c>
      <c r="O1133" s="2">
        <f>Tabla1[[#This Row],[Adiciones]]+Tabla1[[#This Row],[Valor Secop]]</f>
        <v>42500000</v>
      </c>
      <c r="P1133" s="7">
        <f ca="1">((TODAY()-Tabla1[[#This Row],[Fecha Inicio]])/(Tabla1[[#This Row],[Fecha Terminacion
(Final)]]-Tabla1[[#This Row],[Fecha Inicio]]))</f>
        <v>0.17105263157894737</v>
      </c>
      <c r="Q1133" t="s">
        <v>26</v>
      </c>
      <c r="R1133" t="s">
        <v>79</v>
      </c>
      <c r="S1133" t="s">
        <v>18</v>
      </c>
      <c r="T1133" t="s">
        <v>19</v>
      </c>
      <c r="U1133" t="s">
        <v>1643</v>
      </c>
    </row>
    <row r="1134" spans="1:21" x14ac:dyDescent="0.25">
      <c r="A1134">
        <v>2842</v>
      </c>
      <c r="B1134" t="s">
        <v>5654</v>
      </c>
      <c r="C1134" t="s">
        <v>5655</v>
      </c>
      <c r="D1134" t="s">
        <v>5657</v>
      </c>
      <c r="E1134" t="s">
        <v>17</v>
      </c>
      <c r="F1134" t="s">
        <v>5656</v>
      </c>
      <c r="G1134" s="1">
        <v>45428</v>
      </c>
      <c r="H1134" s="1">
        <v>45429</v>
      </c>
      <c r="I1134" s="1">
        <v>45657</v>
      </c>
      <c r="J1134">
        <v>0</v>
      </c>
      <c r="K1134" s="1">
        <f>Tabla1[[#This Row],[Fecha Terminacion
(Inicial)]]+Tabla1[[#This Row],[Prorrogas]]</f>
        <v>45657</v>
      </c>
      <c r="L1134" s="2">
        <v>50400000</v>
      </c>
      <c r="M1134" s="2">
        <v>6720000</v>
      </c>
      <c r="N1134" s="2">
        <v>0</v>
      </c>
      <c r="O1134" s="2">
        <f>Tabla1[[#This Row],[Adiciones]]+Tabla1[[#This Row],[Valor Secop]]</f>
        <v>50400000</v>
      </c>
      <c r="P1134" s="7">
        <f ca="1">((TODAY()-Tabla1[[#This Row],[Fecha Inicio]])/(Tabla1[[#This Row],[Fecha Terminacion
(Final)]]-Tabla1[[#This Row],[Fecha Inicio]]))</f>
        <v>0.11403508771929824</v>
      </c>
      <c r="Q1134" t="s">
        <v>15</v>
      </c>
      <c r="R1134" t="s">
        <v>524</v>
      </c>
      <c r="S1134" t="s">
        <v>18</v>
      </c>
      <c r="T1134" t="s">
        <v>19</v>
      </c>
      <c r="U1134" t="s">
        <v>5658</v>
      </c>
    </row>
    <row r="1135" spans="1:21" x14ac:dyDescent="0.25">
      <c r="A1135">
        <v>2848</v>
      </c>
      <c r="B1135" t="s">
        <v>5659</v>
      </c>
      <c r="C1135" t="s">
        <v>5660</v>
      </c>
      <c r="D1135" t="s">
        <v>5662</v>
      </c>
      <c r="E1135" t="s">
        <v>17</v>
      </c>
      <c r="F1135" t="s">
        <v>5661</v>
      </c>
      <c r="G1135" s="1">
        <v>45433</v>
      </c>
      <c r="H1135" s="1">
        <v>45434</v>
      </c>
      <c r="I1135" s="1">
        <v>45657</v>
      </c>
      <c r="J1135">
        <v>0</v>
      </c>
      <c r="K1135" s="1">
        <f>Tabla1[[#This Row],[Fecha Terminacion
(Inicial)]]+Tabla1[[#This Row],[Prorrogas]]</f>
        <v>45657</v>
      </c>
      <c r="L1135" s="2">
        <v>30000000</v>
      </c>
      <c r="M1135" s="2">
        <v>4000000</v>
      </c>
      <c r="N1135" s="2">
        <v>0</v>
      </c>
      <c r="O1135" s="2">
        <f>Tabla1[[#This Row],[Adiciones]]+Tabla1[[#This Row],[Valor Secop]]</f>
        <v>30000000</v>
      </c>
      <c r="P1135" s="7">
        <f ca="1">((TODAY()-Tabla1[[#This Row],[Fecha Inicio]])/(Tabla1[[#This Row],[Fecha Terminacion
(Final)]]-Tabla1[[#This Row],[Fecha Inicio]]))</f>
        <v>9.417040358744394E-2</v>
      </c>
      <c r="Q1135" t="s">
        <v>15</v>
      </c>
      <c r="R1135" t="s">
        <v>5663</v>
      </c>
      <c r="S1135" t="s">
        <v>18</v>
      </c>
      <c r="T1135" t="s">
        <v>19</v>
      </c>
      <c r="U1135" t="s">
        <v>5664</v>
      </c>
    </row>
    <row r="1136" spans="1:21" x14ac:dyDescent="0.25">
      <c r="A1136">
        <v>2850</v>
      </c>
      <c r="B1136" t="s">
        <v>5665</v>
      </c>
      <c r="C1136" t="s">
        <v>5666</v>
      </c>
      <c r="D1136" t="s">
        <v>5668</v>
      </c>
      <c r="E1136" t="s">
        <v>17</v>
      </c>
      <c r="F1136" t="s">
        <v>5667</v>
      </c>
      <c r="G1136" s="1">
        <v>45433</v>
      </c>
      <c r="H1136" s="1">
        <v>45433</v>
      </c>
      <c r="I1136" s="1">
        <v>49085</v>
      </c>
      <c r="J1136">
        <v>0</v>
      </c>
      <c r="K1136" s="1">
        <f>Tabla1[[#This Row],[Fecha Terminacion
(Inicial)]]+Tabla1[[#This Row],[Prorrogas]]</f>
        <v>49085</v>
      </c>
      <c r="L1136" s="2">
        <v>0</v>
      </c>
      <c r="M1136" s="2">
        <v>0</v>
      </c>
      <c r="N1136" s="2">
        <v>0</v>
      </c>
      <c r="O1136" s="2">
        <f>Tabla1[[#This Row],[Adiciones]]+Tabla1[[#This Row],[Valor Secop]]</f>
        <v>0</v>
      </c>
      <c r="P1136" s="7">
        <f ca="1">((TODAY()-Tabla1[[#This Row],[Fecha Inicio]])/(Tabla1[[#This Row],[Fecha Terminacion
(Final)]]-Tabla1[[#This Row],[Fecha Inicio]]))</f>
        <v>6.024096385542169E-3</v>
      </c>
      <c r="Q1136" t="s">
        <v>357</v>
      </c>
      <c r="R1136" t="s">
        <v>357</v>
      </c>
      <c r="S1136" t="s">
        <v>28</v>
      </c>
      <c r="T1136" t="s">
        <v>19</v>
      </c>
      <c r="U1136" t="s">
        <v>1643</v>
      </c>
    </row>
    <row r="1137" spans="1:21" x14ac:dyDescent="0.25">
      <c r="A1137">
        <v>2851</v>
      </c>
      <c r="B1137" t="s">
        <v>5669</v>
      </c>
      <c r="C1137" t="s">
        <v>5670</v>
      </c>
      <c r="D1137" t="s">
        <v>5672</v>
      </c>
      <c r="E1137" t="s">
        <v>17</v>
      </c>
      <c r="F1137" t="s">
        <v>5671</v>
      </c>
      <c r="G1137" s="1">
        <v>45433</v>
      </c>
      <c r="H1137" s="1">
        <v>45434</v>
      </c>
      <c r="I1137" s="1">
        <v>45657</v>
      </c>
      <c r="J1137">
        <v>0</v>
      </c>
      <c r="K1137" s="1">
        <f>Tabla1[[#This Row],[Fecha Terminacion
(Inicial)]]+Tabla1[[#This Row],[Prorrogas]]</f>
        <v>45657</v>
      </c>
      <c r="L1137" s="2">
        <v>77000000</v>
      </c>
      <c r="M1137" s="2">
        <v>10500000</v>
      </c>
      <c r="N1137" s="2">
        <v>0</v>
      </c>
      <c r="O1137" s="2">
        <f>Tabla1[[#This Row],[Adiciones]]+Tabla1[[#This Row],[Valor Secop]]</f>
        <v>77000000</v>
      </c>
      <c r="P1137" s="7">
        <f ca="1">((TODAY()-Tabla1[[#This Row],[Fecha Inicio]])/(Tabla1[[#This Row],[Fecha Terminacion
(Final)]]-Tabla1[[#This Row],[Fecha Inicio]]))</f>
        <v>9.417040358744394E-2</v>
      </c>
      <c r="Q1137" t="s">
        <v>26</v>
      </c>
      <c r="R1137" t="s">
        <v>27</v>
      </c>
      <c r="S1137" t="s">
        <v>28</v>
      </c>
      <c r="T1137" t="s">
        <v>19</v>
      </c>
      <c r="U1137" t="s">
        <v>5673</v>
      </c>
    </row>
    <row r="1138" spans="1:21" x14ac:dyDescent="0.25">
      <c r="A1138">
        <v>2852</v>
      </c>
      <c r="B1138" t="s">
        <v>5674</v>
      </c>
      <c r="C1138" t="s">
        <v>5675</v>
      </c>
      <c r="D1138" t="s">
        <v>5677</v>
      </c>
      <c r="E1138" t="s">
        <v>17</v>
      </c>
      <c r="F1138" t="s">
        <v>5676</v>
      </c>
      <c r="G1138" s="1">
        <v>45433</v>
      </c>
      <c r="H1138" s="1">
        <v>45434</v>
      </c>
      <c r="I1138" s="1">
        <v>45657</v>
      </c>
      <c r="J1138">
        <v>0</v>
      </c>
      <c r="K1138" s="1">
        <f>Tabla1[[#This Row],[Fecha Terminacion
(Inicial)]]+Tabla1[[#This Row],[Prorrogas]]</f>
        <v>45657</v>
      </c>
      <c r="L1138" s="2">
        <v>95000000</v>
      </c>
      <c r="M1138" s="2">
        <v>13000000</v>
      </c>
      <c r="N1138" s="2">
        <v>0</v>
      </c>
      <c r="O1138" s="2">
        <f>Tabla1[[#This Row],[Adiciones]]+Tabla1[[#This Row],[Valor Secop]]</f>
        <v>95000000</v>
      </c>
      <c r="P1138" s="7">
        <f ca="1">((TODAY()-Tabla1[[#This Row],[Fecha Inicio]])/(Tabla1[[#This Row],[Fecha Terminacion
(Final)]]-Tabla1[[#This Row],[Fecha Inicio]]))</f>
        <v>9.417040358744394E-2</v>
      </c>
      <c r="Q1138" t="s">
        <v>26</v>
      </c>
      <c r="R1138" t="s">
        <v>27</v>
      </c>
      <c r="S1138" t="s">
        <v>28</v>
      </c>
      <c r="T1138" t="s">
        <v>19</v>
      </c>
      <c r="U1138" t="s">
        <v>5678</v>
      </c>
    </row>
    <row r="1139" spans="1:21" x14ac:dyDescent="0.25">
      <c r="A1139">
        <v>2854</v>
      </c>
      <c r="B1139" t="s">
        <v>5679</v>
      </c>
      <c r="C1139" t="s">
        <v>5680</v>
      </c>
      <c r="D1139" t="s">
        <v>5682</v>
      </c>
      <c r="E1139" t="s">
        <v>3107</v>
      </c>
      <c r="F1139" t="s">
        <v>5681</v>
      </c>
      <c r="G1139" s="1">
        <v>45435</v>
      </c>
      <c r="H1139" s="1">
        <v>45435</v>
      </c>
      <c r="I1139" s="1">
        <v>45648</v>
      </c>
      <c r="J1139">
        <v>0</v>
      </c>
      <c r="K1139" s="1">
        <f>Tabla1[[#This Row],[Fecha Terminacion
(Inicial)]]+Tabla1[[#This Row],[Prorrogas]]</f>
        <v>45648</v>
      </c>
      <c r="L1139" s="2">
        <v>35000000</v>
      </c>
      <c r="M1139" s="2">
        <v>5000000</v>
      </c>
      <c r="N1139" s="2">
        <v>0</v>
      </c>
      <c r="O1139" s="2">
        <f>Tabla1[[#This Row],[Adiciones]]+Tabla1[[#This Row],[Valor Secop]]</f>
        <v>35000000</v>
      </c>
      <c r="P1139" s="7">
        <f ca="1">((TODAY()-Tabla1[[#This Row],[Fecha Inicio]])/(Tabla1[[#This Row],[Fecha Terminacion
(Final)]]-Tabla1[[#This Row],[Fecha Inicio]]))</f>
        <v>9.3896713615023469E-2</v>
      </c>
      <c r="Q1139" t="s">
        <v>150</v>
      </c>
      <c r="R1139" t="s">
        <v>3905</v>
      </c>
      <c r="S1139" t="s">
        <v>18</v>
      </c>
      <c r="T1139" t="s">
        <v>19</v>
      </c>
      <c r="U1139" t="s">
        <v>1643</v>
      </c>
    </row>
    <row r="1140" spans="1:21" x14ac:dyDescent="0.25">
      <c r="A1140">
        <v>2951</v>
      </c>
      <c r="B1140" t="s">
        <v>5683</v>
      </c>
      <c r="C1140" t="s">
        <v>5684</v>
      </c>
      <c r="D1140" t="s">
        <v>5686</v>
      </c>
      <c r="E1140" t="s">
        <v>17</v>
      </c>
      <c r="F1140" t="s">
        <v>5685</v>
      </c>
      <c r="G1140" s="1">
        <v>45434</v>
      </c>
      <c r="H1140" s="1">
        <v>45435</v>
      </c>
      <c r="I1140" s="1">
        <v>45648</v>
      </c>
      <c r="J1140">
        <v>0</v>
      </c>
      <c r="K1140" s="1">
        <f>Tabla1[[#This Row],[Fecha Terminacion
(Inicial)]]+Tabla1[[#This Row],[Prorrogas]]</f>
        <v>45648</v>
      </c>
      <c r="L1140" s="2">
        <v>56000000</v>
      </c>
      <c r="M1140" s="2">
        <v>8000000</v>
      </c>
      <c r="N1140" s="2">
        <v>0</v>
      </c>
      <c r="O1140" s="2">
        <f>Tabla1[[#This Row],[Adiciones]]+Tabla1[[#This Row],[Valor Secop]]</f>
        <v>56000000</v>
      </c>
      <c r="P1140" s="7">
        <f ca="1">((TODAY()-Tabla1[[#This Row],[Fecha Inicio]])/(Tabla1[[#This Row],[Fecha Terminacion
(Final)]]-Tabla1[[#This Row],[Fecha Inicio]]))</f>
        <v>9.3896713615023469E-2</v>
      </c>
      <c r="Q1140" t="s">
        <v>26</v>
      </c>
      <c r="R1140" t="s">
        <v>460</v>
      </c>
      <c r="S1140" t="s">
        <v>28</v>
      </c>
      <c r="T1140" t="s">
        <v>19</v>
      </c>
      <c r="U1140" t="s">
        <v>5687</v>
      </c>
    </row>
    <row r="1141" spans="1:21" x14ac:dyDescent="0.25">
      <c r="A1141">
        <v>2953</v>
      </c>
      <c r="B1141" t="s">
        <v>5688</v>
      </c>
      <c r="C1141" t="s">
        <v>5689</v>
      </c>
      <c r="D1141" t="s">
        <v>5691</v>
      </c>
      <c r="E1141" t="s">
        <v>17</v>
      </c>
      <c r="F1141" t="s">
        <v>5690</v>
      </c>
      <c r="G1141" s="1">
        <v>45434</v>
      </c>
      <c r="H1141" s="1">
        <v>45435</v>
      </c>
      <c r="I1141" s="1">
        <v>45648</v>
      </c>
      <c r="J1141">
        <v>0</v>
      </c>
      <c r="K1141" s="1">
        <f>Tabla1[[#This Row],[Fecha Terminacion
(Inicial)]]+Tabla1[[#This Row],[Prorrogas]]</f>
        <v>45648</v>
      </c>
      <c r="L1141" s="2">
        <v>70000000</v>
      </c>
      <c r="M1141" s="2">
        <v>10000000</v>
      </c>
      <c r="N1141" s="2">
        <v>0</v>
      </c>
      <c r="O1141" s="2">
        <f>Tabla1[[#This Row],[Adiciones]]+Tabla1[[#This Row],[Valor Secop]]</f>
        <v>70000000</v>
      </c>
      <c r="P1141" s="7">
        <f ca="1">((TODAY()-Tabla1[[#This Row],[Fecha Inicio]])/(Tabla1[[#This Row],[Fecha Terminacion
(Final)]]-Tabla1[[#This Row],[Fecha Inicio]]))</f>
        <v>9.3896713615023469E-2</v>
      </c>
      <c r="Q1141" t="s">
        <v>258</v>
      </c>
      <c r="R1141" t="s">
        <v>258</v>
      </c>
      <c r="S1141" t="s">
        <v>18</v>
      </c>
      <c r="T1141" t="s">
        <v>19</v>
      </c>
      <c r="U1141" t="s">
        <v>5692</v>
      </c>
    </row>
    <row r="1142" spans="1:21" x14ac:dyDescent="0.25">
      <c r="A1142">
        <v>2954</v>
      </c>
      <c r="B1142" t="s">
        <v>5693</v>
      </c>
      <c r="C1142" t="s">
        <v>5694</v>
      </c>
      <c r="D1142" t="s">
        <v>5696</v>
      </c>
      <c r="E1142" t="s">
        <v>17</v>
      </c>
      <c r="F1142" t="s">
        <v>5695</v>
      </c>
      <c r="G1142" s="1">
        <v>45435</v>
      </c>
      <c r="H1142" s="1">
        <v>45436</v>
      </c>
      <c r="I1142" s="1">
        <v>45651</v>
      </c>
      <c r="J1142">
        <v>0</v>
      </c>
      <c r="K1142" s="1">
        <f>Tabla1[[#This Row],[Fecha Terminacion
(Inicial)]]+Tabla1[[#This Row],[Prorrogas]]</f>
        <v>45651</v>
      </c>
      <c r="L1142" s="2">
        <v>44100000</v>
      </c>
      <c r="M1142" s="2">
        <v>6300000</v>
      </c>
      <c r="N1142" s="2">
        <v>0</v>
      </c>
      <c r="O1142" s="2">
        <f>Tabla1[[#This Row],[Adiciones]]+Tabla1[[#This Row],[Valor Secop]]</f>
        <v>44100000</v>
      </c>
      <c r="P1142" s="7">
        <f ca="1">((TODAY()-Tabla1[[#This Row],[Fecha Inicio]])/(Tabla1[[#This Row],[Fecha Terminacion
(Final)]]-Tabla1[[#This Row],[Fecha Inicio]]))</f>
        <v>8.8372093023255813E-2</v>
      </c>
      <c r="Q1142" t="s">
        <v>258</v>
      </c>
      <c r="R1142" t="s">
        <v>258</v>
      </c>
      <c r="S1142" t="s">
        <v>18</v>
      </c>
      <c r="T1142" t="s">
        <v>19</v>
      </c>
      <c r="U1142" t="s">
        <v>5697</v>
      </c>
    </row>
    <row r="1143" spans="1:21" x14ac:dyDescent="0.25">
      <c r="A1143">
        <v>2956</v>
      </c>
      <c r="B1143" t="s">
        <v>5698</v>
      </c>
      <c r="C1143" t="s">
        <v>5699</v>
      </c>
      <c r="D1143" t="s">
        <v>5701</v>
      </c>
      <c r="E1143" t="s">
        <v>17</v>
      </c>
      <c r="F1143" t="s">
        <v>5700</v>
      </c>
      <c r="G1143" s="1">
        <v>45435</v>
      </c>
      <c r="H1143" s="1">
        <v>45436</v>
      </c>
      <c r="I1143" s="1">
        <v>45657</v>
      </c>
      <c r="J1143">
        <v>0</v>
      </c>
      <c r="K1143" s="1">
        <f>Tabla1[[#This Row],[Fecha Terminacion
(Inicial)]]+Tabla1[[#This Row],[Prorrogas]]</f>
        <v>45657</v>
      </c>
      <c r="L1143" s="2">
        <v>66000000</v>
      </c>
      <c r="M1143" s="2">
        <v>9000000</v>
      </c>
      <c r="N1143" s="2">
        <v>0</v>
      </c>
      <c r="O1143" s="2">
        <f>Tabla1[[#This Row],[Adiciones]]+Tabla1[[#This Row],[Valor Secop]]</f>
        <v>66000000</v>
      </c>
      <c r="P1143" s="7">
        <f ca="1">((TODAY()-Tabla1[[#This Row],[Fecha Inicio]])/(Tabla1[[#This Row],[Fecha Terminacion
(Final)]]-Tabla1[[#This Row],[Fecha Inicio]]))</f>
        <v>8.5972850678733032E-2</v>
      </c>
      <c r="Q1143" t="s">
        <v>26</v>
      </c>
      <c r="R1143" t="s">
        <v>26</v>
      </c>
      <c r="S1143" t="s">
        <v>28</v>
      </c>
      <c r="T1143" t="s">
        <v>19</v>
      </c>
      <c r="U1143" t="s">
        <v>5702</v>
      </c>
    </row>
    <row r="1144" spans="1:21" x14ac:dyDescent="0.25">
      <c r="A1144">
        <v>2957</v>
      </c>
      <c r="B1144" t="s">
        <v>5703</v>
      </c>
      <c r="C1144" t="s">
        <v>5704</v>
      </c>
      <c r="D1144" t="s">
        <v>5706</v>
      </c>
      <c r="E1144" t="s">
        <v>3107</v>
      </c>
      <c r="F1144" t="s">
        <v>5705</v>
      </c>
      <c r="G1144" s="1">
        <v>45435</v>
      </c>
      <c r="H1144" s="1">
        <v>45435</v>
      </c>
      <c r="I1144" s="1">
        <v>45657</v>
      </c>
      <c r="J1144">
        <v>0</v>
      </c>
      <c r="K1144" s="1">
        <f>Tabla1[[#This Row],[Fecha Terminacion
(Inicial)]]+Tabla1[[#This Row],[Prorrogas]]</f>
        <v>45657</v>
      </c>
      <c r="L1144" s="2">
        <v>74000000</v>
      </c>
      <c r="M1144" s="2">
        <v>10000000</v>
      </c>
      <c r="N1144" s="2">
        <v>0</v>
      </c>
      <c r="O1144" s="2">
        <f>Tabla1[[#This Row],[Adiciones]]+Tabla1[[#This Row],[Valor Secop]]</f>
        <v>74000000</v>
      </c>
      <c r="P1144" s="7">
        <f ca="1">((TODAY()-Tabla1[[#This Row],[Fecha Inicio]])/(Tabla1[[#This Row],[Fecha Terminacion
(Final)]]-Tabla1[[#This Row],[Fecha Inicio]]))</f>
        <v>9.0090090090090086E-2</v>
      </c>
      <c r="Q1144" t="s">
        <v>269</v>
      </c>
      <c r="R1144" t="s">
        <v>320</v>
      </c>
      <c r="S1144" t="s">
        <v>18</v>
      </c>
      <c r="T1144" t="s">
        <v>19</v>
      </c>
      <c r="U1144" t="s">
        <v>5707</v>
      </c>
    </row>
    <row r="1145" spans="1:21" x14ac:dyDescent="0.25">
      <c r="A1145">
        <v>2958</v>
      </c>
      <c r="B1145" t="s">
        <v>5708</v>
      </c>
      <c r="C1145" t="s">
        <v>5709</v>
      </c>
      <c r="D1145" t="s">
        <v>5706</v>
      </c>
      <c r="E1145" t="s">
        <v>3107</v>
      </c>
      <c r="F1145" t="s">
        <v>5710</v>
      </c>
      <c r="G1145" s="1">
        <v>45439</v>
      </c>
      <c r="H1145" s="1">
        <v>45439</v>
      </c>
      <c r="I1145" s="1">
        <v>45657</v>
      </c>
      <c r="J1145">
        <v>0</v>
      </c>
      <c r="K1145" s="1">
        <f>Tabla1[[#This Row],[Fecha Terminacion
(Inicial)]]+Tabla1[[#This Row],[Prorrogas]]</f>
        <v>45657</v>
      </c>
      <c r="L1145" s="2">
        <v>80000000</v>
      </c>
      <c r="M1145" s="2">
        <v>10000000</v>
      </c>
      <c r="N1145" s="2">
        <v>0</v>
      </c>
      <c r="O1145" s="2">
        <f>Tabla1[[#This Row],[Adiciones]]+Tabla1[[#This Row],[Valor Secop]]</f>
        <v>80000000</v>
      </c>
      <c r="P1145" s="7">
        <f ca="1">((TODAY()-Tabla1[[#This Row],[Fecha Inicio]])/(Tabla1[[#This Row],[Fecha Terminacion
(Final)]]-Tabla1[[#This Row],[Fecha Inicio]]))</f>
        <v>7.3394495412844041E-2</v>
      </c>
      <c r="Q1145" t="s">
        <v>269</v>
      </c>
      <c r="R1145" t="s">
        <v>320</v>
      </c>
      <c r="S1145" t="s">
        <v>18</v>
      </c>
      <c r="T1145" t="s">
        <v>19</v>
      </c>
      <c r="U1145" t="s">
        <v>5711</v>
      </c>
    </row>
    <row r="1146" spans="1:21" x14ac:dyDescent="0.25">
      <c r="A1146">
        <v>2960</v>
      </c>
      <c r="B1146" t="s">
        <v>5712</v>
      </c>
      <c r="C1146" t="s">
        <v>5713</v>
      </c>
      <c r="D1146" t="s">
        <v>5715</v>
      </c>
      <c r="E1146" t="s">
        <v>17</v>
      </c>
      <c r="F1146" t="s">
        <v>5714</v>
      </c>
      <c r="G1146" s="1">
        <v>45436</v>
      </c>
      <c r="H1146" s="1">
        <v>45439</v>
      </c>
      <c r="I1146" s="1">
        <v>45657</v>
      </c>
      <c r="J1146">
        <v>0</v>
      </c>
      <c r="K1146" s="1">
        <f>Tabla1[[#This Row],[Fecha Terminacion
(Inicial)]]+Tabla1[[#This Row],[Prorrogas]]</f>
        <v>45657</v>
      </c>
      <c r="L1146" s="2">
        <v>65450917</v>
      </c>
      <c r="M1146" s="2">
        <v>8965879</v>
      </c>
      <c r="N1146" s="2">
        <v>0</v>
      </c>
      <c r="O1146" s="2">
        <f>Tabla1[[#This Row],[Adiciones]]+Tabla1[[#This Row],[Valor Secop]]</f>
        <v>65450917</v>
      </c>
      <c r="P1146" s="7">
        <f ca="1">((TODAY()-Tabla1[[#This Row],[Fecha Inicio]])/(Tabla1[[#This Row],[Fecha Terminacion
(Final)]]-Tabla1[[#This Row],[Fecha Inicio]]))</f>
        <v>7.3394495412844041E-2</v>
      </c>
      <c r="Q1146" t="s">
        <v>513</v>
      </c>
      <c r="R1146" t="s">
        <v>513</v>
      </c>
      <c r="S1146" t="s">
        <v>18</v>
      </c>
      <c r="T1146" t="s">
        <v>19</v>
      </c>
      <c r="U1146" t="s">
        <v>5716</v>
      </c>
    </row>
    <row r="1147" spans="1:21" x14ac:dyDescent="0.25">
      <c r="A1147">
        <v>2962</v>
      </c>
      <c r="B1147" t="s">
        <v>5717</v>
      </c>
      <c r="C1147" t="s">
        <v>5718</v>
      </c>
      <c r="D1147" t="s">
        <v>5720</v>
      </c>
      <c r="E1147" t="s">
        <v>17</v>
      </c>
      <c r="F1147" t="s">
        <v>5719</v>
      </c>
      <c r="G1147" s="1">
        <v>45436</v>
      </c>
      <c r="H1147" s="1">
        <v>45437</v>
      </c>
      <c r="I1147" s="1">
        <v>45656</v>
      </c>
      <c r="J1147">
        <v>0</v>
      </c>
      <c r="K1147" s="1">
        <f>Tabla1[[#This Row],[Fecha Terminacion
(Inicial)]]+Tabla1[[#This Row],[Prorrogas]]</f>
        <v>45656</v>
      </c>
      <c r="L1147" s="2">
        <v>62933333</v>
      </c>
      <c r="M1147" s="2">
        <v>8000000</v>
      </c>
      <c r="N1147" s="2">
        <v>0</v>
      </c>
      <c r="O1147" s="2">
        <f>Tabla1[[#This Row],[Adiciones]]+Tabla1[[#This Row],[Valor Secop]]</f>
        <v>62933333</v>
      </c>
      <c r="P1147" s="7">
        <f ca="1">((TODAY()-Tabla1[[#This Row],[Fecha Inicio]])/(Tabla1[[#This Row],[Fecha Terminacion
(Final)]]-Tabla1[[#This Row],[Fecha Inicio]]))</f>
        <v>8.2191780821917804E-2</v>
      </c>
      <c r="Q1147" t="s">
        <v>26</v>
      </c>
      <c r="R1147" t="s">
        <v>460</v>
      </c>
      <c r="S1147" t="s">
        <v>18</v>
      </c>
      <c r="T1147" t="s">
        <v>19</v>
      </c>
      <c r="U1147" t="s">
        <v>5721</v>
      </c>
    </row>
    <row r="1148" spans="1:21" x14ac:dyDescent="0.25">
      <c r="A1148">
        <v>2963</v>
      </c>
      <c r="B1148" t="s">
        <v>5722</v>
      </c>
      <c r="C1148" t="s">
        <v>5723</v>
      </c>
      <c r="D1148" t="s">
        <v>5725</v>
      </c>
      <c r="E1148" t="s">
        <v>3107</v>
      </c>
      <c r="F1148" t="s">
        <v>5724</v>
      </c>
      <c r="G1148" s="1">
        <v>45439</v>
      </c>
      <c r="H1148" s="1">
        <v>45439</v>
      </c>
      <c r="I1148" s="1">
        <v>45657</v>
      </c>
      <c r="J1148">
        <v>0</v>
      </c>
      <c r="K1148" s="1">
        <f>Tabla1[[#This Row],[Fecha Terminacion
(Inicial)]]+Tabla1[[#This Row],[Prorrogas]]</f>
        <v>45657</v>
      </c>
      <c r="L1148" s="2">
        <v>44000000</v>
      </c>
      <c r="M1148" s="2">
        <v>6000000</v>
      </c>
      <c r="N1148" s="2">
        <v>0</v>
      </c>
      <c r="O1148" s="2">
        <f>Tabla1[[#This Row],[Adiciones]]+Tabla1[[#This Row],[Valor Secop]]</f>
        <v>44000000</v>
      </c>
      <c r="P1148" s="7">
        <f ca="1">((TODAY()-Tabla1[[#This Row],[Fecha Inicio]])/(Tabla1[[#This Row],[Fecha Terminacion
(Final)]]-Tabla1[[#This Row],[Fecha Inicio]]))</f>
        <v>7.3394495412844041E-2</v>
      </c>
      <c r="Q1148" t="s">
        <v>269</v>
      </c>
      <c r="R1148" t="s">
        <v>320</v>
      </c>
      <c r="S1148" t="s">
        <v>28</v>
      </c>
      <c r="T1148" t="s">
        <v>19</v>
      </c>
      <c r="U1148" t="s">
        <v>5726</v>
      </c>
    </row>
    <row r="1149" spans="1:21" x14ac:dyDescent="0.25">
      <c r="A1149">
        <v>2964</v>
      </c>
      <c r="B1149" t="s">
        <v>5727</v>
      </c>
      <c r="C1149" t="s">
        <v>5728</v>
      </c>
      <c r="D1149" t="s">
        <v>5730</v>
      </c>
      <c r="E1149" t="s">
        <v>17</v>
      </c>
      <c r="F1149" t="s">
        <v>5729</v>
      </c>
      <c r="G1149" s="1">
        <v>45435</v>
      </c>
      <c r="H1149" s="1">
        <v>45437</v>
      </c>
      <c r="I1149" s="1">
        <v>45656</v>
      </c>
      <c r="J1149">
        <v>0</v>
      </c>
      <c r="K1149" s="1">
        <f>Tabla1[[#This Row],[Fecha Terminacion
(Inicial)]]+Tabla1[[#This Row],[Prorrogas]]</f>
        <v>45656</v>
      </c>
      <c r="L1149" s="2">
        <v>43800000</v>
      </c>
      <c r="M1149" s="2">
        <v>6000000</v>
      </c>
      <c r="N1149" s="2">
        <v>0</v>
      </c>
      <c r="O1149" s="2">
        <f>Tabla1[[#This Row],[Adiciones]]+Tabla1[[#This Row],[Valor Secop]]</f>
        <v>43800000</v>
      </c>
      <c r="P1149" s="7">
        <f ca="1">((TODAY()-Tabla1[[#This Row],[Fecha Inicio]])/(Tabla1[[#This Row],[Fecha Terminacion
(Final)]]-Tabla1[[#This Row],[Fecha Inicio]]))</f>
        <v>8.2191780821917804E-2</v>
      </c>
      <c r="Q1149" t="s">
        <v>26</v>
      </c>
      <c r="R1149" t="s">
        <v>460</v>
      </c>
      <c r="S1149" t="s">
        <v>28</v>
      </c>
      <c r="T1149" t="s">
        <v>19</v>
      </c>
      <c r="U1149" t="s">
        <v>5731</v>
      </c>
    </row>
    <row r="1150" spans="1:21" x14ac:dyDescent="0.25">
      <c r="A1150">
        <v>3172</v>
      </c>
      <c r="B1150" t="s">
        <v>5732</v>
      </c>
      <c r="C1150" t="s">
        <v>5733</v>
      </c>
      <c r="D1150" t="s">
        <v>5735</v>
      </c>
      <c r="E1150" t="s">
        <v>17</v>
      </c>
      <c r="F1150" t="s">
        <v>5734</v>
      </c>
      <c r="G1150" s="1">
        <v>45439</v>
      </c>
      <c r="H1150" s="1">
        <v>45441</v>
      </c>
      <c r="I1150" s="1">
        <v>45471</v>
      </c>
      <c r="J1150">
        <v>0</v>
      </c>
      <c r="K1150" s="1">
        <f>Tabla1[[#This Row],[Fecha Terminacion
(Inicial)]]+Tabla1[[#This Row],[Prorrogas]]</f>
        <v>45471</v>
      </c>
      <c r="L1150" s="2">
        <v>5998499</v>
      </c>
      <c r="M1150" s="2">
        <v>0</v>
      </c>
      <c r="N1150" s="2">
        <v>0</v>
      </c>
      <c r="O1150" s="2">
        <f>Tabla1[[#This Row],[Adiciones]]+Tabla1[[#This Row],[Valor Secop]]</f>
        <v>5998499</v>
      </c>
      <c r="P1150" s="7">
        <f ca="1">((TODAY()-Tabla1[[#This Row],[Fecha Inicio]])/(Tabla1[[#This Row],[Fecha Terminacion
(Final)]]-Tabla1[[#This Row],[Fecha Inicio]]))</f>
        <v>0.46666666666666667</v>
      </c>
      <c r="Q1150" t="s">
        <v>555</v>
      </c>
      <c r="R1150" t="s">
        <v>4203</v>
      </c>
      <c r="S1150" t="s">
        <v>28</v>
      </c>
      <c r="T1150" t="s">
        <v>19</v>
      </c>
      <c r="U1150" t="s">
        <v>5736</v>
      </c>
    </row>
    <row r="1151" spans="1:21" x14ac:dyDescent="0.25">
      <c r="A1151">
        <v>3173</v>
      </c>
      <c r="B1151" t="s">
        <v>5737</v>
      </c>
      <c r="C1151" t="s">
        <v>5738</v>
      </c>
      <c r="D1151" t="s">
        <v>5740</v>
      </c>
      <c r="E1151" t="s">
        <v>3107</v>
      </c>
      <c r="F1151" t="s">
        <v>5739</v>
      </c>
      <c r="G1151" s="1">
        <v>45436</v>
      </c>
      <c r="H1151" s="1">
        <v>45436</v>
      </c>
      <c r="I1151" s="1">
        <v>45657</v>
      </c>
      <c r="J1151">
        <v>0</v>
      </c>
      <c r="K1151" s="1">
        <f>Tabla1[[#This Row],[Fecha Terminacion
(Inicial)]]+Tabla1[[#This Row],[Prorrogas]]</f>
        <v>45657</v>
      </c>
      <c r="L1151" s="2">
        <v>65400000</v>
      </c>
      <c r="M1151" s="2">
        <v>9000000</v>
      </c>
      <c r="N1151" s="2">
        <v>0</v>
      </c>
      <c r="O1151" s="2">
        <f>Tabla1[[#This Row],[Adiciones]]+Tabla1[[#This Row],[Valor Secop]]</f>
        <v>65400000</v>
      </c>
      <c r="P1151" s="7">
        <f ca="1">((TODAY()-Tabla1[[#This Row],[Fecha Inicio]])/(Tabla1[[#This Row],[Fecha Terminacion
(Final)]]-Tabla1[[#This Row],[Fecha Inicio]]))</f>
        <v>8.5972850678733032E-2</v>
      </c>
      <c r="Q1151" t="s">
        <v>851</v>
      </c>
      <c r="R1151" t="s">
        <v>851</v>
      </c>
      <c r="S1151" t="s">
        <v>18</v>
      </c>
      <c r="T1151" t="s">
        <v>19</v>
      </c>
      <c r="U1151" t="s">
        <v>5741</v>
      </c>
    </row>
    <row r="1152" spans="1:21" x14ac:dyDescent="0.25">
      <c r="A1152">
        <v>3174</v>
      </c>
      <c r="B1152" t="s">
        <v>5742</v>
      </c>
      <c r="C1152" t="s">
        <v>5743</v>
      </c>
      <c r="D1152" t="s">
        <v>5745</v>
      </c>
      <c r="E1152" t="s">
        <v>17</v>
      </c>
      <c r="F1152" t="s">
        <v>5744</v>
      </c>
      <c r="G1152" s="1">
        <v>45436</v>
      </c>
      <c r="H1152" s="1">
        <v>45436</v>
      </c>
      <c r="I1152" s="1">
        <v>45656</v>
      </c>
      <c r="J1152">
        <v>0</v>
      </c>
      <c r="K1152" s="1">
        <f>Tabla1[[#This Row],[Fecha Terminacion
(Inicial)]]+Tabla1[[#This Row],[Prorrogas]]</f>
        <v>45656</v>
      </c>
      <c r="L1152" s="2">
        <v>58400000</v>
      </c>
      <c r="M1152" s="2">
        <v>8000000</v>
      </c>
      <c r="N1152" s="2">
        <v>0</v>
      </c>
      <c r="O1152" s="2">
        <f>Tabla1[[#This Row],[Adiciones]]+Tabla1[[#This Row],[Valor Secop]]</f>
        <v>58400000</v>
      </c>
      <c r="P1152" s="7">
        <f ca="1">((TODAY()-Tabla1[[#This Row],[Fecha Inicio]])/(Tabla1[[#This Row],[Fecha Terminacion
(Final)]]-Tabla1[[#This Row],[Fecha Inicio]]))</f>
        <v>8.6363636363636365E-2</v>
      </c>
      <c r="Q1152" t="s">
        <v>26</v>
      </c>
      <c r="R1152" t="s">
        <v>460</v>
      </c>
      <c r="S1152" t="s">
        <v>28</v>
      </c>
      <c r="T1152" t="s">
        <v>19</v>
      </c>
      <c r="U1152" t="s">
        <v>5746</v>
      </c>
    </row>
    <row r="1153" spans="1:21" x14ac:dyDescent="0.25">
      <c r="A1153">
        <v>3175</v>
      </c>
      <c r="B1153" t="s">
        <v>5747</v>
      </c>
      <c r="C1153" t="s">
        <v>5748</v>
      </c>
      <c r="D1153" t="s">
        <v>5750</v>
      </c>
      <c r="E1153" t="s">
        <v>17</v>
      </c>
      <c r="F1153" t="s">
        <v>5749</v>
      </c>
      <c r="G1153" s="1">
        <v>45439</v>
      </c>
      <c r="H1153" s="1">
        <v>45440</v>
      </c>
      <c r="I1153" s="1">
        <v>45653</v>
      </c>
      <c r="J1153">
        <v>0</v>
      </c>
      <c r="K1153" s="1">
        <f>Tabla1[[#This Row],[Fecha Terminacion
(Inicial)]]+Tabla1[[#This Row],[Prorrogas]]</f>
        <v>45653</v>
      </c>
      <c r="L1153" s="2">
        <v>73500000</v>
      </c>
      <c r="M1153" s="2">
        <v>10500000</v>
      </c>
      <c r="N1153" s="2">
        <v>0</v>
      </c>
      <c r="O1153" s="2">
        <f>Tabla1[[#This Row],[Adiciones]]+Tabla1[[#This Row],[Valor Secop]]</f>
        <v>73500000</v>
      </c>
      <c r="P1153" s="7">
        <f ca="1">((TODAY()-Tabla1[[#This Row],[Fecha Inicio]])/(Tabla1[[#This Row],[Fecha Terminacion
(Final)]]-Tabla1[[#This Row],[Fecha Inicio]]))</f>
        <v>7.0422535211267609E-2</v>
      </c>
      <c r="Q1153" t="s">
        <v>258</v>
      </c>
      <c r="R1153" t="s">
        <v>258</v>
      </c>
      <c r="S1153" t="s">
        <v>28</v>
      </c>
      <c r="T1153" t="s">
        <v>19</v>
      </c>
      <c r="U1153" t="s">
        <v>5751</v>
      </c>
    </row>
    <row r="1154" spans="1:21" x14ac:dyDescent="0.25">
      <c r="A1154">
        <v>3176</v>
      </c>
      <c r="B1154" t="s">
        <v>5752</v>
      </c>
      <c r="C1154" t="s">
        <v>5753</v>
      </c>
      <c r="D1154" t="s">
        <v>5755</v>
      </c>
      <c r="E1154" t="s">
        <v>17</v>
      </c>
      <c r="F1154" t="s">
        <v>5754</v>
      </c>
      <c r="G1154" s="1">
        <v>45436</v>
      </c>
      <c r="H1154" s="1">
        <v>45439</v>
      </c>
      <c r="I1154" s="1">
        <v>45530</v>
      </c>
      <c r="J1154">
        <v>0</v>
      </c>
      <c r="K1154" s="1">
        <f>Tabla1[[#This Row],[Fecha Terminacion
(Inicial)]]+Tabla1[[#This Row],[Prorrogas]]</f>
        <v>45530</v>
      </c>
      <c r="L1154" s="2">
        <v>18155901</v>
      </c>
      <c r="M1154" s="2">
        <v>6051967</v>
      </c>
      <c r="N1154" s="2">
        <v>0</v>
      </c>
      <c r="O1154" s="2">
        <f>Tabla1[[#This Row],[Adiciones]]+Tabla1[[#This Row],[Valor Secop]]</f>
        <v>18155901</v>
      </c>
      <c r="P1154" s="7">
        <f ca="1">((TODAY()-Tabla1[[#This Row],[Fecha Inicio]])/(Tabla1[[#This Row],[Fecha Terminacion
(Final)]]-Tabla1[[#This Row],[Fecha Inicio]]))</f>
        <v>0.17582417582417584</v>
      </c>
      <c r="Q1154" t="s">
        <v>150</v>
      </c>
      <c r="R1154" t="s">
        <v>4069</v>
      </c>
      <c r="S1154" t="s">
        <v>18</v>
      </c>
      <c r="T1154" t="s">
        <v>19</v>
      </c>
      <c r="U1154" t="s">
        <v>1643</v>
      </c>
    </row>
    <row r="1155" spans="1:21" x14ac:dyDescent="0.25">
      <c r="A1155">
        <v>3182</v>
      </c>
      <c r="B1155" t="s">
        <v>5756</v>
      </c>
      <c r="C1155" t="s">
        <v>5757</v>
      </c>
      <c r="D1155" t="s">
        <v>5759</v>
      </c>
      <c r="E1155" t="s">
        <v>17</v>
      </c>
      <c r="F1155" t="s">
        <v>5758</v>
      </c>
      <c r="G1155" s="1">
        <v>45440</v>
      </c>
      <c r="H1155" s="1">
        <v>45442</v>
      </c>
      <c r="I1155" s="1">
        <v>45625</v>
      </c>
      <c r="J1155">
        <v>0</v>
      </c>
      <c r="K1155" s="1">
        <f>Tabla1[[#This Row],[Fecha Terminacion
(Inicial)]]+Tabla1[[#This Row],[Prorrogas]]</f>
        <v>45625</v>
      </c>
      <c r="L1155" s="2">
        <v>36000000</v>
      </c>
      <c r="M1155" s="2">
        <v>6000000</v>
      </c>
      <c r="N1155" s="2">
        <v>0</v>
      </c>
      <c r="O1155" s="2">
        <f>Tabla1[[#This Row],[Adiciones]]+Tabla1[[#This Row],[Valor Secop]]</f>
        <v>36000000</v>
      </c>
      <c r="P1155" s="7">
        <f ca="1">((TODAY()-Tabla1[[#This Row],[Fecha Inicio]])/(Tabla1[[#This Row],[Fecha Terminacion
(Final)]]-Tabla1[[#This Row],[Fecha Inicio]]))</f>
        <v>7.1038251366120214E-2</v>
      </c>
      <c r="Q1155" t="s">
        <v>26</v>
      </c>
      <c r="R1155" t="s">
        <v>460</v>
      </c>
      <c r="S1155" t="s">
        <v>18</v>
      </c>
      <c r="T1155" t="s">
        <v>19</v>
      </c>
      <c r="U1155" t="s">
        <v>5760</v>
      </c>
    </row>
    <row r="1156" spans="1:21" x14ac:dyDescent="0.25">
      <c r="A1156">
        <v>3184</v>
      </c>
      <c r="B1156" t="s">
        <v>5761</v>
      </c>
      <c r="C1156" t="s">
        <v>5762</v>
      </c>
      <c r="D1156" t="s">
        <v>5764</v>
      </c>
      <c r="E1156" t="s">
        <v>3107</v>
      </c>
      <c r="F1156" t="s">
        <v>5763</v>
      </c>
      <c r="G1156" s="1">
        <v>45447</v>
      </c>
      <c r="H1156" s="1">
        <v>45447</v>
      </c>
      <c r="I1156" s="1">
        <v>45657</v>
      </c>
      <c r="J1156">
        <v>0</v>
      </c>
      <c r="K1156" s="1">
        <f>Tabla1[[#This Row],[Fecha Terminacion
(Inicial)]]+Tabla1[[#This Row],[Prorrogas]]</f>
        <v>45657</v>
      </c>
      <c r="L1156" s="2">
        <v>55000000</v>
      </c>
      <c r="M1156" s="2">
        <v>7500000</v>
      </c>
      <c r="N1156" s="2">
        <v>0</v>
      </c>
      <c r="O1156" s="2">
        <f>Tabla1[[#This Row],[Adiciones]]+Tabla1[[#This Row],[Valor Secop]]</f>
        <v>55000000</v>
      </c>
      <c r="P1156" s="7">
        <f ca="1">((TODAY()-Tabla1[[#This Row],[Fecha Inicio]])/(Tabla1[[#This Row],[Fecha Terminacion
(Final)]]-Tabla1[[#This Row],[Fecha Inicio]]))</f>
        <v>3.8095238095238099E-2</v>
      </c>
      <c r="Q1156" t="s">
        <v>448</v>
      </c>
      <c r="R1156" t="s">
        <v>4254</v>
      </c>
      <c r="S1156" t="s">
        <v>28</v>
      </c>
      <c r="T1156" t="s">
        <v>19</v>
      </c>
      <c r="U1156" t="s">
        <v>5765</v>
      </c>
    </row>
    <row r="1157" spans="1:21" x14ac:dyDescent="0.25">
      <c r="A1157">
        <v>3185</v>
      </c>
      <c r="B1157" t="s">
        <v>5766</v>
      </c>
      <c r="C1157" t="s">
        <v>5767</v>
      </c>
      <c r="D1157" t="s">
        <v>5307</v>
      </c>
      <c r="E1157" t="s">
        <v>3107</v>
      </c>
      <c r="F1157" t="s">
        <v>5768</v>
      </c>
      <c r="G1157" s="1">
        <v>45447</v>
      </c>
      <c r="H1157" s="1">
        <v>45447</v>
      </c>
      <c r="I1157" s="1">
        <v>45657</v>
      </c>
      <c r="J1157">
        <v>0</v>
      </c>
      <c r="K1157" s="1">
        <f>Tabla1[[#This Row],[Fecha Terminacion
(Inicial)]]+Tabla1[[#This Row],[Prorrogas]]</f>
        <v>45657</v>
      </c>
      <c r="L1157" s="2">
        <v>49000000</v>
      </c>
      <c r="M1157" s="2">
        <v>7000000</v>
      </c>
      <c r="N1157" s="2">
        <v>0</v>
      </c>
      <c r="O1157" s="2">
        <f>Tabla1[[#This Row],[Adiciones]]+Tabla1[[#This Row],[Valor Secop]]</f>
        <v>49000000</v>
      </c>
      <c r="P1157" s="7">
        <f ca="1">((TODAY()-Tabla1[[#This Row],[Fecha Inicio]])/(Tabla1[[#This Row],[Fecha Terminacion
(Final)]]-Tabla1[[#This Row],[Fecha Inicio]]))</f>
        <v>3.8095238095238099E-2</v>
      </c>
      <c r="Q1157" t="s">
        <v>15</v>
      </c>
      <c r="R1157" t="s">
        <v>16</v>
      </c>
      <c r="S1157" t="s">
        <v>28</v>
      </c>
      <c r="T1157" t="s">
        <v>19</v>
      </c>
      <c r="U1157" t="s">
        <v>1643</v>
      </c>
    </row>
    <row r="1158" spans="1:21" x14ac:dyDescent="0.25">
      <c r="A1158">
        <v>3186</v>
      </c>
      <c r="B1158" t="s">
        <v>5769</v>
      </c>
      <c r="C1158" t="s">
        <v>5770</v>
      </c>
      <c r="D1158" t="s">
        <v>5772</v>
      </c>
      <c r="E1158" t="s">
        <v>17</v>
      </c>
      <c r="F1158" t="s">
        <v>5771</v>
      </c>
      <c r="G1158" s="1">
        <v>45440</v>
      </c>
      <c r="H1158" s="1">
        <v>45441</v>
      </c>
      <c r="I1158" s="1">
        <v>45657</v>
      </c>
      <c r="J1158">
        <v>0</v>
      </c>
      <c r="K1158" s="1">
        <f>Tabla1[[#This Row],[Fecha Terminacion
(Inicial)]]+Tabla1[[#This Row],[Prorrogas]]</f>
        <v>45657</v>
      </c>
      <c r="L1158" s="2">
        <v>71333333</v>
      </c>
      <c r="M1158" s="2">
        <v>10000000</v>
      </c>
      <c r="N1158" s="2">
        <v>0</v>
      </c>
      <c r="O1158" s="2">
        <f>Tabla1[[#This Row],[Adiciones]]+Tabla1[[#This Row],[Valor Secop]]</f>
        <v>71333333</v>
      </c>
      <c r="P1158" s="7">
        <f ca="1">((TODAY()-Tabla1[[#This Row],[Fecha Inicio]])/(Tabla1[[#This Row],[Fecha Terminacion
(Final)]]-Tabla1[[#This Row],[Fecha Inicio]]))</f>
        <v>6.4814814814814811E-2</v>
      </c>
      <c r="Q1158" t="s">
        <v>851</v>
      </c>
      <c r="R1158" t="s">
        <v>851</v>
      </c>
      <c r="S1158" t="s">
        <v>28</v>
      </c>
      <c r="T1158" t="s">
        <v>19</v>
      </c>
      <c r="U1158" t="s">
        <v>5773</v>
      </c>
    </row>
    <row r="1159" spans="1:21" x14ac:dyDescent="0.25">
      <c r="A1159">
        <v>3422</v>
      </c>
      <c r="B1159" t="s">
        <v>5774</v>
      </c>
      <c r="C1159" t="s">
        <v>5775</v>
      </c>
      <c r="D1159" t="s">
        <v>5777</v>
      </c>
      <c r="E1159" t="s">
        <v>3107</v>
      </c>
      <c r="F1159" t="s">
        <v>5776</v>
      </c>
      <c r="G1159" s="1">
        <v>45447</v>
      </c>
      <c r="H1159" s="1">
        <v>45447</v>
      </c>
      <c r="I1159" s="1">
        <v>45657</v>
      </c>
      <c r="J1159">
        <v>0</v>
      </c>
      <c r="K1159" s="1">
        <f>Tabla1[[#This Row],[Fecha Terminacion
(Inicial)]]+Tabla1[[#This Row],[Prorrogas]]</f>
        <v>45657</v>
      </c>
      <c r="L1159" s="2">
        <v>67766667</v>
      </c>
      <c r="M1159" s="2">
        <v>9500000</v>
      </c>
      <c r="N1159" s="2">
        <v>0</v>
      </c>
      <c r="O1159" s="2">
        <f>Tabla1[[#This Row],[Adiciones]]+Tabla1[[#This Row],[Valor Secop]]</f>
        <v>67766667</v>
      </c>
      <c r="P1159" s="7">
        <f ca="1">((TODAY()-Tabla1[[#This Row],[Fecha Inicio]])/(Tabla1[[#This Row],[Fecha Terminacion
(Final)]]-Tabla1[[#This Row],[Fecha Inicio]]))</f>
        <v>3.8095238095238099E-2</v>
      </c>
      <c r="Q1159" t="s">
        <v>851</v>
      </c>
      <c r="R1159" t="s">
        <v>851</v>
      </c>
      <c r="S1159" t="s">
        <v>28</v>
      </c>
      <c r="T1159" t="s">
        <v>19</v>
      </c>
      <c r="U1159" t="s">
        <v>1643</v>
      </c>
    </row>
    <row r="1160" spans="1:21" x14ac:dyDescent="0.25">
      <c r="A1160">
        <v>3423</v>
      </c>
      <c r="B1160" t="s">
        <v>5778</v>
      </c>
      <c r="C1160" t="s">
        <v>5779</v>
      </c>
      <c r="D1160" t="s">
        <v>5781</v>
      </c>
      <c r="E1160" t="s">
        <v>3107</v>
      </c>
      <c r="F1160" t="s">
        <v>5780</v>
      </c>
      <c r="G1160" s="1">
        <v>45443</v>
      </c>
      <c r="H1160" s="1">
        <v>45443</v>
      </c>
      <c r="I1160" s="1">
        <v>45657</v>
      </c>
      <c r="J1160">
        <v>0</v>
      </c>
      <c r="K1160" s="1">
        <f>Tabla1[[#This Row],[Fecha Terminacion
(Inicial)]]+Tabla1[[#This Row],[Prorrogas]]</f>
        <v>45657</v>
      </c>
      <c r="L1160" s="2">
        <v>49933333</v>
      </c>
      <c r="M1160" s="2">
        <v>7000000</v>
      </c>
      <c r="N1160" s="2">
        <v>0</v>
      </c>
      <c r="O1160" s="2">
        <f>Tabla1[[#This Row],[Adiciones]]+Tabla1[[#This Row],[Valor Secop]]</f>
        <v>49933333</v>
      </c>
      <c r="P1160" s="7">
        <f ca="1">((TODAY()-Tabla1[[#This Row],[Fecha Inicio]])/(Tabla1[[#This Row],[Fecha Terminacion
(Final)]]-Tabla1[[#This Row],[Fecha Inicio]]))</f>
        <v>5.6074766355140186E-2</v>
      </c>
      <c r="Q1160" t="s">
        <v>851</v>
      </c>
      <c r="R1160" t="s">
        <v>851</v>
      </c>
      <c r="S1160" t="s">
        <v>18</v>
      </c>
      <c r="T1160" t="s">
        <v>19</v>
      </c>
      <c r="U1160" t="s">
        <v>1643</v>
      </c>
    </row>
    <row r="1161" spans="1:21" x14ac:dyDescent="0.25">
      <c r="A1161">
        <v>3424</v>
      </c>
      <c r="B1161" t="s">
        <v>5782</v>
      </c>
      <c r="C1161" t="s">
        <v>5783</v>
      </c>
      <c r="D1161" t="s">
        <v>5785</v>
      </c>
      <c r="E1161" t="s">
        <v>3107</v>
      </c>
      <c r="F1161" t="s">
        <v>5784</v>
      </c>
      <c r="G1161" s="1">
        <v>45440</v>
      </c>
      <c r="H1161" s="1">
        <v>45440</v>
      </c>
      <c r="I1161" s="1">
        <v>45657</v>
      </c>
      <c r="J1161">
        <v>0</v>
      </c>
      <c r="K1161" s="1">
        <f>Tabla1[[#This Row],[Fecha Terminacion
(Inicial)]]+Tabla1[[#This Row],[Prorrogas]]</f>
        <v>45657</v>
      </c>
      <c r="L1161" s="2">
        <v>55640000</v>
      </c>
      <c r="M1161" s="2">
        <v>7800000</v>
      </c>
      <c r="N1161" s="2">
        <v>0</v>
      </c>
      <c r="O1161" s="2">
        <f>Tabla1[[#This Row],[Adiciones]]+Tabla1[[#This Row],[Valor Secop]]</f>
        <v>55640000</v>
      </c>
      <c r="P1161" s="7">
        <f ca="1">((TODAY()-Tabla1[[#This Row],[Fecha Inicio]])/(Tabla1[[#This Row],[Fecha Terminacion
(Final)]]-Tabla1[[#This Row],[Fecha Inicio]]))</f>
        <v>6.9124423963133647E-2</v>
      </c>
      <c r="Q1161" t="s">
        <v>851</v>
      </c>
      <c r="R1161" t="s">
        <v>851</v>
      </c>
      <c r="S1161" t="s">
        <v>18</v>
      </c>
      <c r="T1161" t="s">
        <v>19</v>
      </c>
      <c r="U1161" t="s">
        <v>5786</v>
      </c>
    </row>
    <row r="1162" spans="1:21" x14ac:dyDescent="0.25">
      <c r="A1162">
        <v>3425</v>
      </c>
      <c r="B1162" t="s">
        <v>5787</v>
      </c>
      <c r="C1162" t="s">
        <v>5788</v>
      </c>
      <c r="D1162" t="s">
        <v>5790</v>
      </c>
      <c r="E1162" t="s">
        <v>3107</v>
      </c>
      <c r="F1162" t="s">
        <v>5789</v>
      </c>
      <c r="G1162" s="1">
        <v>45441</v>
      </c>
      <c r="H1162" s="1">
        <v>45441</v>
      </c>
      <c r="I1162" s="1">
        <v>45653</v>
      </c>
      <c r="J1162">
        <v>0</v>
      </c>
      <c r="K1162" s="1">
        <f>Tabla1[[#This Row],[Fecha Terminacion
(Inicial)]]+Tabla1[[#This Row],[Prorrogas]]</f>
        <v>45653</v>
      </c>
      <c r="L1162" s="2">
        <v>69648600</v>
      </c>
      <c r="M1162" s="2">
        <v>9949800</v>
      </c>
      <c r="N1162" s="2">
        <v>0</v>
      </c>
      <c r="O1162" s="2">
        <f>Tabla1[[#This Row],[Adiciones]]+Tabla1[[#This Row],[Valor Secop]]</f>
        <v>69648600</v>
      </c>
      <c r="P1162" s="7">
        <f ca="1">((TODAY()-Tabla1[[#This Row],[Fecha Inicio]])/(Tabla1[[#This Row],[Fecha Terminacion
(Final)]]-Tabla1[[#This Row],[Fecha Inicio]]))</f>
        <v>6.6037735849056603E-2</v>
      </c>
      <c r="Q1162" t="s">
        <v>15</v>
      </c>
      <c r="R1162" t="s">
        <v>524</v>
      </c>
      <c r="S1162" t="s">
        <v>18</v>
      </c>
      <c r="T1162" t="s">
        <v>19</v>
      </c>
      <c r="U1162" t="s">
        <v>5791</v>
      </c>
    </row>
    <row r="1163" spans="1:21" x14ac:dyDescent="0.25">
      <c r="A1163">
        <v>3427</v>
      </c>
      <c r="B1163" t="s">
        <v>5792</v>
      </c>
      <c r="C1163" t="s">
        <v>5793</v>
      </c>
      <c r="D1163" t="s">
        <v>5795</v>
      </c>
      <c r="E1163" t="s">
        <v>3107</v>
      </c>
      <c r="F1163" t="s">
        <v>5794</v>
      </c>
      <c r="G1163" s="1">
        <v>45441</v>
      </c>
      <c r="H1163" s="1">
        <v>45441</v>
      </c>
      <c r="I1163" s="1">
        <v>45654</v>
      </c>
      <c r="J1163">
        <v>0</v>
      </c>
      <c r="K1163" s="1">
        <f>Tabla1[[#This Row],[Fecha Terminacion
(Inicial)]]+Tabla1[[#This Row],[Prorrogas]]</f>
        <v>45654</v>
      </c>
      <c r="L1163" s="2">
        <v>20397370</v>
      </c>
      <c r="M1163" s="2">
        <v>2913910</v>
      </c>
      <c r="N1163" s="2">
        <v>0</v>
      </c>
      <c r="O1163" s="2">
        <f>Tabla1[[#This Row],[Adiciones]]+Tabla1[[#This Row],[Valor Secop]]</f>
        <v>20397370</v>
      </c>
      <c r="P1163" s="7">
        <f ca="1">((TODAY()-Tabla1[[#This Row],[Fecha Inicio]])/(Tabla1[[#This Row],[Fecha Terminacion
(Final)]]-Tabla1[[#This Row],[Fecha Inicio]]))</f>
        <v>6.5727699530516437E-2</v>
      </c>
      <c r="Q1163" t="s">
        <v>150</v>
      </c>
      <c r="R1163" t="s">
        <v>150</v>
      </c>
      <c r="S1163" t="s">
        <v>28</v>
      </c>
      <c r="T1163" t="s">
        <v>19</v>
      </c>
      <c r="U1163" t="s">
        <v>1643</v>
      </c>
    </row>
    <row r="1164" spans="1:21" x14ac:dyDescent="0.25">
      <c r="A1164">
        <v>3428</v>
      </c>
      <c r="B1164" t="s">
        <v>5796</v>
      </c>
      <c r="C1164" t="s">
        <v>5797</v>
      </c>
      <c r="D1164" t="s">
        <v>5799</v>
      </c>
      <c r="E1164" t="s">
        <v>3107</v>
      </c>
      <c r="F1164" t="s">
        <v>5798</v>
      </c>
      <c r="G1164" s="1">
        <v>45441</v>
      </c>
      <c r="H1164" s="1">
        <v>45441</v>
      </c>
      <c r="I1164" s="1">
        <v>45654</v>
      </c>
      <c r="J1164">
        <v>0</v>
      </c>
      <c r="K1164" s="1">
        <f>Tabla1[[#This Row],[Fecha Terminacion
(Inicial)]]+Tabla1[[#This Row],[Prorrogas]]</f>
        <v>45654</v>
      </c>
      <c r="L1164" s="2">
        <v>20397370</v>
      </c>
      <c r="M1164" s="2">
        <v>2913910</v>
      </c>
      <c r="N1164" s="2">
        <v>0</v>
      </c>
      <c r="O1164" s="2">
        <f>Tabla1[[#This Row],[Adiciones]]+Tabla1[[#This Row],[Valor Secop]]</f>
        <v>20397370</v>
      </c>
      <c r="P1164" s="7">
        <f ca="1">((TODAY()-Tabla1[[#This Row],[Fecha Inicio]])/(Tabla1[[#This Row],[Fecha Terminacion
(Final)]]-Tabla1[[#This Row],[Fecha Inicio]]))</f>
        <v>6.5727699530516437E-2</v>
      </c>
      <c r="Q1164" t="s">
        <v>150</v>
      </c>
      <c r="R1164" t="s">
        <v>150</v>
      </c>
      <c r="S1164" t="s">
        <v>28</v>
      </c>
      <c r="T1164" t="s">
        <v>19</v>
      </c>
      <c r="U1164" t="s">
        <v>1643</v>
      </c>
    </row>
    <row r="1165" spans="1:21" x14ac:dyDescent="0.25">
      <c r="A1165">
        <v>3429</v>
      </c>
      <c r="B1165" t="s">
        <v>5800</v>
      </c>
      <c r="C1165" t="s">
        <v>5801</v>
      </c>
      <c r="D1165" t="s">
        <v>5803</v>
      </c>
      <c r="E1165" t="s">
        <v>3107</v>
      </c>
      <c r="F1165" t="s">
        <v>5802</v>
      </c>
      <c r="G1165" s="1">
        <v>45447</v>
      </c>
      <c r="H1165" s="1">
        <v>45447</v>
      </c>
      <c r="I1165" s="1">
        <v>45657</v>
      </c>
      <c r="J1165">
        <v>0</v>
      </c>
      <c r="K1165" s="1">
        <f>Tabla1[[#This Row],[Fecha Terminacion
(Inicial)]]+Tabla1[[#This Row],[Prorrogas]]</f>
        <v>45657</v>
      </c>
      <c r="L1165" s="2">
        <v>36087639</v>
      </c>
      <c r="M1165" s="2">
        <v>5155377</v>
      </c>
      <c r="N1165" s="2">
        <v>0</v>
      </c>
      <c r="O1165" s="2">
        <f>Tabla1[[#This Row],[Adiciones]]+Tabla1[[#This Row],[Valor Secop]]</f>
        <v>36087639</v>
      </c>
      <c r="P1165" s="7">
        <f ca="1">((TODAY()-Tabla1[[#This Row],[Fecha Inicio]])/(Tabla1[[#This Row],[Fecha Terminacion
(Final)]]-Tabla1[[#This Row],[Fecha Inicio]]))</f>
        <v>3.8095238095238099E-2</v>
      </c>
      <c r="Q1165" t="s">
        <v>15</v>
      </c>
      <c r="R1165" t="s">
        <v>524</v>
      </c>
      <c r="S1165" t="s">
        <v>18</v>
      </c>
      <c r="T1165" t="s">
        <v>19</v>
      </c>
      <c r="U1165" t="s">
        <v>5804</v>
      </c>
    </row>
    <row r="1166" spans="1:21" x14ac:dyDescent="0.25">
      <c r="A1166">
        <v>3430</v>
      </c>
      <c r="B1166" t="s">
        <v>5805</v>
      </c>
      <c r="C1166" t="s">
        <v>5806</v>
      </c>
      <c r="D1166" t="s">
        <v>5808</v>
      </c>
      <c r="E1166" t="s">
        <v>3107</v>
      </c>
      <c r="F1166" t="s">
        <v>5807</v>
      </c>
      <c r="G1166" s="1">
        <v>45441</v>
      </c>
      <c r="H1166" s="1">
        <v>45441</v>
      </c>
      <c r="I1166" s="1">
        <v>45657</v>
      </c>
      <c r="J1166">
        <v>0</v>
      </c>
      <c r="K1166" s="1">
        <f>Tabla1[[#This Row],[Fecha Terminacion
(Inicial)]]+Tabla1[[#This Row],[Prorrogas]]</f>
        <v>45657</v>
      </c>
      <c r="L1166" s="2">
        <v>48750000</v>
      </c>
      <c r="M1166" s="2">
        <v>6500000</v>
      </c>
      <c r="N1166" s="2">
        <v>0</v>
      </c>
      <c r="O1166" s="2">
        <f>Tabla1[[#This Row],[Adiciones]]+Tabla1[[#This Row],[Valor Secop]]</f>
        <v>48750000</v>
      </c>
      <c r="P1166" s="7">
        <f ca="1">((TODAY()-Tabla1[[#This Row],[Fecha Inicio]])/(Tabla1[[#This Row],[Fecha Terminacion
(Final)]]-Tabla1[[#This Row],[Fecha Inicio]]))</f>
        <v>6.4814814814814811E-2</v>
      </c>
      <c r="Q1166" t="s">
        <v>269</v>
      </c>
      <c r="R1166" t="s">
        <v>269</v>
      </c>
      <c r="S1166" t="s">
        <v>28</v>
      </c>
      <c r="T1166" t="s">
        <v>19</v>
      </c>
      <c r="U1166" t="s">
        <v>5809</v>
      </c>
    </row>
    <row r="1167" spans="1:21" x14ac:dyDescent="0.25">
      <c r="A1167">
        <v>3431</v>
      </c>
      <c r="B1167" t="s">
        <v>5810</v>
      </c>
      <c r="C1167" t="s">
        <v>5811</v>
      </c>
      <c r="D1167" t="s">
        <v>5813</v>
      </c>
      <c r="E1167" t="s">
        <v>3107</v>
      </c>
      <c r="F1167" t="s">
        <v>5812</v>
      </c>
      <c r="G1167" s="1">
        <v>45442</v>
      </c>
      <c r="H1167" s="1">
        <v>45442</v>
      </c>
      <c r="I1167" s="1">
        <v>45655</v>
      </c>
      <c r="J1167">
        <v>0</v>
      </c>
      <c r="K1167" s="1">
        <f>Tabla1[[#This Row],[Fecha Terminacion
(Inicial)]]+Tabla1[[#This Row],[Prorrogas]]</f>
        <v>45655</v>
      </c>
      <c r="L1167" s="2">
        <v>20397370</v>
      </c>
      <c r="M1167" s="2">
        <v>2913910</v>
      </c>
      <c r="N1167" s="2">
        <v>0</v>
      </c>
      <c r="O1167" s="2">
        <f>Tabla1[[#This Row],[Adiciones]]+Tabla1[[#This Row],[Valor Secop]]</f>
        <v>20397370</v>
      </c>
      <c r="P1167" s="7">
        <f ca="1">((TODAY()-Tabla1[[#This Row],[Fecha Inicio]])/(Tabla1[[#This Row],[Fecha Terminacion
(Final)]]-Tabla1[[#This Row],[Fecha Inicio]]))</f>
        <v>6.1032863849765258E-2</v>
      </c>
      <c r="Q1167" t="s">
        <v>150</v>
      </c>
      <c r="R1167" t="s">
        <v>150</v>
      </c>
      <c r="S1167" t="s">
        <v>28</v>
      </c>
      <c r="T1167" t="s">
        <v>19</v>
      </c>
      <c r="U1167" t="s">
        <v>1643</v>
      </c>
    </row>
    <row r="1168" spans="1:21" x14ac:dyDescent="0.25">
      <c r="A1168">
        <v>3434</v>
      </c>
      <c r="B1168" t="s">
        <v>5814</v>
      </c>
      <c r="C1168" t="s">
        <v>5815</v>
      </c>
      <c r="D1168" t="s">
        <v>5817</v>
      </c>
      <c r="E1168" t="s">
        <v>3107</v>
      </c>
      <c r="F1168" t="s">
        <v>5816</v>
      </c>
      <c r="G1168" s="1">
        <v>45443</v>
      </c>
      <c r="H1168" s="1">
        <v>45443</v>
      </c>
      <c r="I1168" s="1">
        <v>45657</v>
      </c>
      <c r="J1168">
        <v>0</v>
      </c>
      <c r="K1168" s="1">
        <f>Tabla1[[#This Row],[Fecha Terminacion
(Inicial)]]+Tabla1[[#This Row],[Prorrogas]]</f>
        <v>45657</v>
      </c>
      <c r="L1168" s="2">
        <v>70000000</v>
      </c>
      <c r="M1168" s="2">
        <v>10000000</v>
      </c>
      <c r="N1168" s="2">
        <v>0</v>
      </c>
      <c r="O1168" s="2">
        <f>Tabla1[[#This Row],[Adiciones]]+Tabla1[[#This Row],[Valor Secop]]</f>
        <v>70000000</v>
      </c>
      <c r="P1168" s="7">
        <f ca="1">((TODAY()-Tabla1[[#This Row],[Fecha Inicio]])/(Tabla1[[#This Row],[Fecha Terminacion
(Final)]]-Tabla1[[#This Row],[Fecha Inicio]]))</f>
        <v>5.6074766355140186E-2</v>
      </c>
      <c r="Q1168" t="s">
        <v>269</v>
      </c>
      <c r="R1168" t="s">
        <v>269</v>
      </c>
      <c r="S1168" t="s">
        <v>28</v>
      </c>
      <c r="T1168" t="s">
        <v>19</v>
      </c>
      <c r="U1168" t="s">
        <v>1643</v>
      </c>
    </row>
    <row r="1169" spans="1:21" x14ac:dyDescent="0.25">
      <c r="A1169">
        <v>3435</v>
      </c>
      <c r="B1169" t="s">
        <v>5818</v>
      </c>
      <c r="C1169" t="s">
        <v>5819</v>
      </c>
      <c r="D1169" t="s">
        <v>5821</v>
      </c>
      <c r="E1169" t="s">
        <v>3107</v>
      </c>
      <c r="F1169" t="s">
        <v>5820</v>
      </c>
      <c r="G1169" s="1">
        <v>45443</v>
      </c>
      <c r="H1169" s="1">
        <v>45443</v>
      </c>
      <c r="I1169" s="1">
        <v>45656</v>
      </c>
      <c r="J1169">
        <v>0</v>
      </c>
      <c r="K1169" s="1">
        <f>Tabla1[[#This Row],[Fecha Terminacion
(Inicial)]]+Tabla1[[#This Row],[Prorrogas]]</f>
        <v>45656</v>
      </c>
      <c r="L1169" s="2">
        <v>75000000</v>
      </c>
      <c r="M1169" s="2">
        <v>10000000</v>
      </c>
      <c r="N1169" s="2">
        <v>0</v>
      </c>
      <c r="O1169" s="2">
        <f>Tabla1[[#This Row],[Adiciones]]+Tabla1[[#This Row],[Valor Secop]]</f>
        <v>75000000</v>
      </c>
      <c r="P1169" s="7">
        <f ca="1">((TODAY()-Tabla1[[#This Row],[Fecha Inicio]])/(Tabla1[[#This Row],[Fecha Terminacion
(Final)]]-Tabla1[[#This Row],[Fecha Inicio]]))</f>
        <v>5.6338028169014086E-2</v>
      </c>
      <c r="Q1169" t="s">
        <v>269</v>
      </c>
      <c r="R1169" t="s">
        <v>269</v>
      </c>
      <c r="S1169" t="s">
        <v>28</v>
      </c>
      <c r="T1169" t="s">
        <v>19</v>
      </c>
      <c r="U1169" t="s">
        <v>1643</v>
      </c>
    </row>
    <row r="1170" spans="1:21" x14ac:dyDescent="0.25">
      <c r="A1170">
        <v>3436</v>
      </c>
      <c r="B1170" t="s">
        <v>5822</v>
      </c>
      <c r="C1170" t="s">
        <v>5823</v>
      </c>
      <c r="D1170" t="s">
        <v>5825</v>
      </c>
      <c r="E1170" t="s">
        <v>3107</v>
      </c>
      <c r="F1170" t="s">
        <v>5824</v>
      </c>
      <c r="G1170" s="1">
        <v>45443</v>
      </c>
      <c r="H1170" s="1">
        <v>45443</v>
      </c>
      <c r="I1170" s="1">
        <v>45657</v>
      </c>
      <c r="J1170">
        <v>0</v>
      </c>
      <c r="K1170" s="1">
        <f>Tabla1[[#This Row],[Fecha Terminacion
(Inicial)]]+Tabla1[[#This Row],[Prorrogas]]</f>
        <v>45657</v>
      </c>
      <c r="L1170" s="2">
        <v>75000000</v>
      </c>
      <c r="M1170" s="2">
        <v>10000000</v>
      </c>
      <c r="N1170" s="2">
        <v>0</v>
      </c>
      <c r="O1170" s="2">
        <f>Tabla1[[#This Row],[Adiciones]]+Tabla1[[#This Row],[Valor Secop]]</f>
        <v>75000000</v>
      </c>
      <c r="P1170" s="7">
        <f ca="1">((TODAY()-Tabla1[[#This Row],[Fecha Inicio]])/(Tabla1[[#This Row],[Fecha Terminacion
(Final)]]-Tabla1[[#This Row],[Fecha Inicio]]))</f>
        <v>5.6074766355140186E-2</v>
      </c>
      <c r="Q1170" t="s">
        <v>269</v>
      </c>
      <c r="R1170" t="s">
        <v>269</v>
      </c>
      <c r="S1170" t="s">
        <v>18</v>
      </c>
      <c r="T1170" t="s">
        <v>19</v>
      </c>
      <c r="U1170" t="s">
        <v>1643</v>
      </c>
    </row>
    <row r="1171" spans="1:21" x14ac:dyDescent="0.25">
      <c r="A1171">
        <v>3437</v>
      </c>
      <c r="B1171" t="s">
        <v>5826</v>
      </c>
      <c r="C1171" t="s">
        <v>5827</v>
      </c>
      <c r="D1171" t="s">
        <v>5825</v>
      </c>
      <c r="E1171" t="s">
        <v>3107</v>
      </c>
      <c r="F1171" t="s">
        <v>5828</v>
      </c>
      <c r="G1171" s="1">
        <v>45443</v>
      </c>
      <c r="H1171" s="1">
        <v>45443</v>
      </c>
      <c r="I1171" s="1">
        <v>45657</v>
      </c>
      <c r="J1171">
        <v>0</v>
      </c>
      <c r="K1171" s="1">
        <f>Tabla1[[#This Row],[Fecha Terminacion
(Inicial)]]+Tabla1[[#This Row],[Prorrogas]]</f>
        <v>45657</v>
      </c>
      <c r="L1171" s="2">
        <v>75000000</v>
      </c>
      <c r="M1171" s="2">
        <v>10000000</v>
      </c>
      <c r="N1171" s="2">
        <v>0</v>
      </c>
      <c r="O1171" s="2">
        <f>Tabla1[[#This Row],[Adiciones]]+Tabla1[[#This Row],[Valor Secop]]</f>
        <v>75000000</v>
      </c>
      <c r="P1171" s="7">
        <f ca="1">((TODAY()-Tabla1[[#This Row],[Fecha Inicio]])/(Tabla1[[#This Row],[Fecha Terminacion
(Final)]]-Tabla1[[#This Row],[Fecha Inicio]]))</f>
        <v>5.6074766355140186E-2</v>
      </c>
      <c r="Q1171" t="s">
        <v>269</v>
      </c>
      <c r="R1171" t="s">
        <v>269</v>
      </c>
      <c r="S1171" t="s">
        <v>28</v>
      </c>
      <c r="T1171" t="s">
        <v>19</v>
      </c>
      <c r="U1171" t="s">
        <v>1643</v>
      </c>
    </row>
    <row r="1172" spans="1:21" x14ac:dyDescent="0.25">
      <c r="A1172">
        <v>3438</v>
      </c>
      <c r="B1172" t="s">
        <v>5829</v>
      </c>
      <c r="C1172" t="s">
        <v>5830</v>
      </c>
      <c r="D1172" t="s">
        <v>5832</v>
      </c>
      <c r="E1172" t="s">
        <v>3107</v>
      </c>
      <c r="F1172" t="s">
        <v>5831</v>
      </c>
      <c r="G1172" s="1">
        <v>45447</v>
      </c>
      <c r="H1172" s="1">
        <v>45447</v>
      </c>
      <c r="I1172" s="1">
        <v>45657</v>
      </c>
      <c r="J1172">
        <v>0</v>
      </c>
      <c r="K1172" s="1">
        <f>Tabla1[[#This Row],[Fecha Terminacion
(Inicial)]]+Tabla1[[#This Row],[Prorrogas]]</f>
        <v>45657</v>
      </c>
      <c r="L1172" s="2">
        <v>63000000</v>
      </c>
      <c r="M1172" s="2">
        <v>9000000</v>
      </c>
      <c r="N1172" s="2">
        <v>0</v>
      </c>
      <c r="O1172" s="2">
        <f>Tabla1[[#This Row],[Adiciones]]+Tabla1[[#This Row],[Valor Secop]]</f>
        <v>63000000</v>
      </c>
      <c r="P1172" s="7">
        <f ca="1">((TODAY()-Tabla1[[#This Row],[Fecha Inicio]])/(Tabla1[[#This Row],[Fecha Terminacion
(Final)]]-Tabla1[[#This Row],[Fecha Inicio]]))</f>
        <v>3.8095238095238099E-2</v>
      </c>
      <c r="Q1172" t="s">
        <v>448</v>
      </c>
      <c r="R1172" t="s">
        <v>4254</v>
      </c>
      <c r="S1172" t="s">
        <v>18</v>
      </c>
      <c r="T1172" t="s">
        <v>19</v>
      </c>
      <c r="U1172" t="s">
        <v>5833</v>
      </c>
    </row>
    <row r="1173" spans="1:21" x14ac:dyDescent="0.25">
      <c r="A1173">
        <v>3525</v>
      </c>
      <c r="B1173" t="s">
        <v>5834</v>
      </c>
      <c r="C1173" t="s">
        <v>5835</v>
      </c>
      <c r="D1173" t="s">
        <v>5837</v>
      </c>
      <c r="E1173" t="s">
        <v>3107</v>
      </c>
      <c r="F1173" t="s">
        <v>5836</v>
      </c>
      <c r="G1173" s="1">
        <v>45447</v>
      </c>
      <c r="H1173" s="1">
        <v>45447</v>
      </c>
      <c r="I1173" s="1">
        <v>45657</v>
      </c>
      <c r="J1173">
        <v>0</v>
      </c>
      <c r="K1173" s="1">
        <f>Tabla1[[#This Row],[Fecha Terminacion
(Inicial)]]+Tabla1[[#This Row],[Prorrogas]]</f>
        <v>45657</v>
      </c>
      <c r="L1173" s="2">
        <v>32426563</v>
      </c>
      <c r="M1173" s="2">
        <v>4482935</v>
      </c>
      <c r="N1173" s="2">
        <v>0</v>
      </c>
      <c r="O1173" s="2">
        <f>Tabla1[[#This Row],[Adiciones]]+Tabla1[[#This Row],[Valor Secop]]</f>
        <v>32426563</v>
      </c>
      <c r="P1173" s="7">
        <f ca="1">((TODAY()-Tabla1[[#This Row],[Fecha Inicio]])/(Tabla1[[#This Row],[Fecha Terminacion
(Final)]]-Tabla1[[#This Row],[Fecha Inicio]]))</f>
        <v>3.8095238095238099E-2</v>
      </c>
      <c r="Q1173" t="s">
        <v>26</v>
      </c>
      <c r="R1173" t="s">
        <v>477</v>
      </c>
      <c r="S1173" t="s">
        <v>28</v>
      </c>
      <c r="T1173" t="s">
        <v>19</v>
      </c>
      <c r="U1173" t="s">
        <v>5838</v>
      </c>
    </row>
    <row r="1174" spans="1:21" x14ac:dyDescent="0.25">
      <c r="A1174">
        <v>3526</v>
      </c>
      <c r="B1174" t="s">
        <v>5839</v>
      </c>
      <c r="C1174" t="s">
        <v>5840</v>
      </c>
      <c r="D1174" t="s">
        <v>5842</v>
      </c>
      <c r="E1174" t="s">
        <v>3107</v>
      </c>
      <c r="F1174" t="s">
        <v>5841</v>
      </c>
      <c r="G1174" s="1">
        <v>45447</v>
      </c>
      <c r="H1174" s="1">
        <v>45447</v>
      </c>
      <c r="I1174" s="1">
        <v>45657</v>
      </c>
      <c r="J1174">
        <v>0</v>
      </c>
      <c r="K1174" s="1">
        <f>Tabla1[[#This Row],[Fecha Terminacion
(Inicial)]]+Tabla1[[#This Row],[Prorrogas]]</f>
        <v>45657</v>
      </c>
      <c r="L1174" s="2">
        <v>36500000</v>
      </c>
      <c r="M1174" s="2">
        <v>5000000</v>
      </c>
      <c r="N1174" s="2">
        <v>0</v>
      </c>
      <c r="O1174" s="2">
        <f>Tabla1[[#This Row],[Adiciones]]+Tabla1[[#This Row],[Valor Secop]]</f>
        <v>36500000</v>
      </c>
      <c r="P1174" s="7">
        <f ca="1">((TODAY()-Tabla1[[#This Row],[Fecha Inicio]])/(Tabla1[[#This Row],[Fecha Terminacion
(Final)]]-Tabla1[[#This Row],[Fecha Inicio]]))</f>
        <v>3.8095238095238099E-2</v>
      </c>
      <c r="Q1174" t="s">
        <v>26</v>
      </c>
      <c r="R1174" t="s">
        <v>477</v>
      </c>
      <c r="S1174" t="s">
        <v>18</v>
      </c>
      <c r="T1174" t="s">
        <v>19</v>
      </c>
      <c r="U1174" t="s">
        <v>5843</v>
      </c>
    </row>
    <row r="1175" spans="1:21" x14ac:dyDescent="0.25">
      <c r="A1175">
        <v>3527</v>
      </c>
      <c r="B1175" t="s">
        <v>5844</v>
      </c>
      <c r="C1175" t="s">
        <v>5845</v>
      </c>
      <c r="D1175" t="s">
        <v>5847</v>
      </c>
      <c r="E1175" t="s">
        <v>3107</v>
      </c>
      <c r="F1175" t="s">
        <v>5846</v>
      </c>
      <c r="G1175" s="1">
        <v>45447</v>
      </c>
      <c r="H1175" s="1">
        <v>45447</v>
      </c>
      <c r="I1175" s="1">
        <v>45657</v>
      </c>
      <c r="J1175">
        <v>0</v>
      </c>
      <c r="K1175" s="1">
        <f>Tabla1[[#This Row],[Fecha Terminacion
(Inicial)]]+Tabla1[[#This Row],[Prorrogas]]</f>
        <v>45657</v>
      </c>
      <c r="L1175" s="2">
        <v>65700000</v>
      </c>
      <c r="M1175" s="2">
        <v>9000000</v>
      </c>
      <c r="N1175" s="2">
        <v>0</v>
      </c>
      <c r="O1175" s="2">
        <f>Tabla1[[#This Row],[Adiciones]]+Tabla1[[#This Row],[Valor Secop]]</f>
        <v>65700000</v>
      </c>
      <c r="P1175" s="7">
        <f ca="1">((TODAY()-Tabla1[[#This Row],[Fecha Inicio]])/(Tabla1[[#This Row],[Fecha Terminacion
(Final)]]-Tabla1[[#This Row],[Fecha Inicio]]))</f>
        <v>3.8095238095238099E-2</v>
      </c>
      <c r="Q1175" t="s">
        <v>26</v>
      </c>
      <c r="R1175" t="s">
        <v>477</v>
      </c>
      <c r="S1175" t="s">
        <v>18</v>
      </c>
      <c r="T1175" t="s">
        <v>19</v>
      </c>
      <c r="U1175" t="s">
        <v>5848</v>
      </c>
    </row>
    <row r="1176" spans="1:21" x14ac:dyDescent="0.25">
      <c r="A1176">
        <v>3528</v>
      </c>
      <c r="B1176" t="s">
        <v>5849</v>
      </c>
      <c r="C1176" t="s">
        <v>5850</v>
      </c>
      <c r="D1176" t="s">
        <v>5852</v>
      </c>
      <c r="E1176" t="s">
        <v>3107</v>
      </c>
      <c r="F1176" t="s">
        <v>5851</v>
      </c>
      <c r="G1176" s="1">
        <v>45447</v>
      </c>
      <c r="H1176" s="1">
        <v>45447</v>
      </c>
      <c r="I1176" s="1">
        <v>45657</v>
      </c>
      <c r="J1176">
        <v>0</v>
      </c>
      <c r="K1176" s="1">
        <f>Tabla1[[#This Row],[Fecha Terminacion
(Inicial)]]+Tabla1[[#This Row],[Prorrogas]]</f>
        <v>45657</v>
      </c>
      <c r="L1176" s="2">
        <v>36666667</v>
      </c>
      <c r="M1176" s="2">
        <v>5000000</v>
      </c>
      <c r="N1176" s="2">
        <v>0</v>
      </c>
      <c r="O1176" s="2">
        <f>Tabla1[[#This Row],[Adiciones]]+Tabla1[[#This Row],[Valor Secop]]</f>
        <v>36666667</v>
      </c>
      <c r="P1176" s="7">
        <f ca="1">((TODAY()-Tabla1[[#This Row],[Fecha Inicio]])/(Tabla1[[#This Row],[Fecha Terminacion
(Final)]]-Tabla1[[#This Row],[Fecha Inicio]]))</f>
        <v>3.8095238095238099E-2</v>
      </c>
      <c r="Q1176" t="s">
        <v>26</v>
      </c>
      <c r="R1176" t="s">
        <v>477</v>
      </c>
      <c r="S1176" t="s">
        <v>28</v>
      </c>
      <c r="T1176" t="s">
        <v>19</v>
      </c>
      <c r="U1176" t="s">
        <v>1643</v>
      </c>
    </row>
    <row r="1177" spans="1:21" x14ac:dyDescent="0.25">
      <c r="A1177">
        <v>3529</v>
      </c>
      <c r="B1177" t="s">
        <v>5853</v>
      </c>
      <c r="C1177" t="s">
        <v>5854</v>
      </c>
      <c r="D1177" t="s">
        <v>5855</v>
      </c>
      <c r="E1177" t="s">
        <v>3107</v>
      </c>
      <c r="F1177" t="s">
        <v>77</v>
      </c>
      <c r="G1177" s="1">
        <v>45449</v>
      </c>
      <c r="H1177" s="1">
        <v>45449</v>
      </c>
      <c r="I1177" s="1">
        <v>45570</v>
      </c>
      <c r="J1177">
        <v>0</v>
      </c>
      <c r="K1177" s="1">
        <f>Tabla1[[#This Row],[Fecha Terminacion
(Inicial)]]+Tabla1[[#This Row],[Prorrogas]]</f>
        <v>45570</v>
      </c>
      <c r="L1177" s="2">
        <v>20621508</v>
      </c>
      <c r="M1177" s="2">
        <v>5155377</v>
      </c>
      <c r="N1177" s="2">
        <v>0</v>
      </c>
      <c r="O1177" s="2">
        <f>Tabla1[[#This Row],[Adiciones]]+Tabla1[[#This Row],[Valor Secop]]</f>
        <v>20621508</v>
      </c>
      <c r="P1177" s="7">
        <f ca="1">((TODAY()-Tabla1[[#This Row],[Fecha Inicio]])/(Tabla1[[#This Row],[Fecha Terminacion
(Final)]]-Tabla1[[#This Row],[Fecha Inicio]]))</f>
        <v>4.9586776859504134E-2</v>
      </c>
      <c r="Q1177" t="s">
        <v>26</v>
      </c>
      <c r="R1177" t="s">
        <v>79</v>
      </c>
      <c r="S1177" t="s">
        <v>28</v>
      </c>
      <c r="T1177" t="s">
        <v>19</v>
      </c>
      <c r="U1177" t="s">
        <v>1643</v>
      </c>
    </row>
    <row r="1178" spans="1:21" x14ac:dyDescent="0.25">
      <c r="A1178">
        <v>3532</v>
      </c>
      <c r="B1178" t="s">
        <v>5856</v>
      </c>
      <c r="C1178" t="s">
        <v>5857</v>
      </c>
      <c r="D1178" t="s">
        <v>5859</v>
      </c>
      <c r="E1178" t="s">
        <v>3107</v>
      </c>
      <c r="F1178" t="s">
        <v>5858</v>
      </c>
      <c r="G1178" s="1">
        <v>45447</v>
      </c>
      <c r="H1178" s="1">
        <v>45447</v>
      </c>
      <c r="I1178" s="1">
        <v>45657</v>
      </c>
      <c r="J1178">
        <v>0</v>
      </c>
      <c r="K1178" s="1">
        <f>Tabla1[[#This Row],[Fecha Terminacion
(Inicial)]]+Tabla1[[#This Row],[Prorrogas]]</f>
        <v>45657</v>
      </c>
      <c r="L1178" s="2">
        <v>70000000</v>
      </c>
      <c r="M1178" s="2">
        <v>10000000</v>
      </c>
      <c r="N1178" s="2">
        <v>0</v>
      </c>
      <c r="O1178" s="2">
        <f>Tabla1[[#This Row],[Adiciones]]+Tabla1[[#This Row],[Valor Secop]]</f>
        <v>70000000</v>
      </c>
      <c r="P1178" s="7">
        <f ca="1">((TODAY()-Tabla1[[#This Row],[Fecha Inicio]])/(Tabla1[[#This Row],[Fecha Terminacion
(Final)]]-Tabla1[[#This Row],[Fecha Inicio]]))</f>
        <v>3.8095238095238099E-2</v>
      </c>
      <c r="Q1178" t="s">
        <v>269</v>
      </c>
      <c r="R1178" t="s">
        <v>269</v>
      </c>
      <c r="S1178" t="s">
        <v>28</v>
      </c>
      <c r="T1178" t="s">
        <v>19</v>
      </c>
      <c r="U1178" t="s">
        <v>1643</v>
      </c>
    </row>
    <row r="1179" spans="1:21" x14ac:dyDescent="0.25">
      <c r="A1179">
        <v>3534</v>
      </c>
      <c r="B1179" t="s">
        <v>5860</v>
      </c>
      <c r="C1179" t="s">
        <v>5861</v>
      </c>
      <c r="D1179" t="s">
        <v>5863</v>
      </c>
      <c r="E1179" t="s">
        <v>3107</v>
      </c>
      <c r="F1179" t="s">
        <v>5862</v>
      </c>
      <c r="G1179" s="1">
        <v>45447</v>
      </c>
      <c r="H1179" s="1">
        <v>45447</v>
      </c>
      <c r="I1179" s="1">
        <v>45646</v>
      </c>
      <c r="J1179">
        <v>0</v>
      </c>
      <c r="K1179" s="1">
        <f>Tabla1[[#This Row],[Fecha Terminacion
(Inicial)]]+Tabla1[[#This Row],[Prorrogas]]</f>
        <v>45646</v>
      </c>
      <c r="L1179" s="2">
        <v>57850000</v>
      </c>
      <c r="M1179" s="2">
        <v>8900000</v>
      </c>
      <c r="N1179" s="2">
        <v>0</v>
      </c>
      <c r="O1179" s="2">
        <f>Tabla1[[#This Row],[Adiciones]]+Tabla1[[#This Row],[Valor Secop]]</f>
        <v>57850000</v>
      </c>
      <c r="P1179" s="7">
        <f ca="1">((TODAY()-Tabla1[[#This Row],[Fecha Inicio]])/(Tabla1[[#This Row],[Fecha Terminacion
(Final)]]-Tabla1[[#This Row],[Fecha Inicio]]))</f>
        <v>4.0201005025125629E-2</v>
      </c>
      <c r="Q1179" t="s">
        <v>150</v>
      </c>
      <c r="R1179" t="s">
        <v>150</v>
      </c>
      <c r="S1179" t="s">
        <v>28</v>
      </c>
      <c r="T1179" t="s">
        <v>19</v>
      </c>
      <c r="U1179" t="s">
        <v>1643</v>
      </c>
    </row>
    <row r="1180" spans="1:21" x14ac:dyDescent="0.25">
      <c r="A1180">
        <v>3538</v>
      </c>
      <c r="B1180" t="s">
        <v>5864</v>
      </c>
      <c r="C1180" t="s">
        <v>5865</v>
      </c>
      <c r="D1180" t="s">
        <v>5867</v>
      </c>
      <c r="E1180" t="s">
        <v>3107</v>
      </c>
      <c r="F1180" t="s">
        <v>5866</v>
      </c>
      <c r="G1180" s="1">
        <v>45449</v>
      </c>
      <c r="H1180" s="1">
        <v>45449</v>
      </c>
      <c r="I1180" s="1">
        <v>45657</v>
      </c>
      <c r="J1180">
        <v>0</v>
      </c>
      <c r="K1180" s="1">
        <f>Tabla1[[#This Row],[Fecha Terminacion
(Inicial)]]+Tabla1[[#This Row],[Prorrogas]]</f>
        <v>45657</v>
      </c>
      <c r="L1180" s="2">
        <v>62300000</v>
      </c>
      <c r="M1180" s="2">
        <v>8900000</v>
      </c>
      <c r="N1180" s="2">
        <v>0</v>
      </c>
      <c r="O1180" s="2">
        <f>Tabla1[[#This Row],[Adiciones]]+Tabla1[[#This Row],[Valor Secop]]</f>
        <v>62300000</v>
      </c>
      <c r="P1180" s="7">
        <f ca="1">((TODAY()-Tabla1[[#This Row],[Fecha Inicio]])/(Tabla1[[#This Row],[Fecha Terminacion
(Final)]]-Tabla1[[#This Row],[Fecha Inicio]]))</f>
        <v>2.8846153846153848E-2</v>
      </c>
      <c r="Q1180" t="s">
        <v>851</v>
      </c>
      <c r="R1180" t="s">
        <v>851</v>
      </c>
      <c r="S1180" t="s">
        <v>28</v>
      </c>
      <c r="T1180" t="s">
        <v>19</v>
      </c>
      <c r="U1180" t="s">
        <v>1643</v>
      </c>
    </row>
    <row r="1181" spans="1:21" x14ac:dyDescent="0.25">
      <c r="A1181">
        <v>3539</v>
      </c>
      <c r="B1181" t="s">
        <v>5868</v>
      </c>
      <c r="C1181" t="s">
        <v>5869</v>
      </c>
      <c r="D1181" t="s">
        <v>5871</v>
      </c>
      <c r="E1181" t="s">
        <v>3107</v>
      </c>
      <c r="F1181" t="s">
        <v>5870</v>
      </c>
      <c r="G1181" s="1">
        <v>45449</v>
      </c>
      <c r="H1181" s="1">
        <v>45449</v>
      </c>
      <c r="I1181" s="1">
        <v>45657</v>
      </c>
      <c r="J1181">
        <v>0</v>
      </c>
      <c r="K1181" s="1">
        <f>Tabla1[[#This Row],[Fecha Terminacion
(Inicial)]]+Tabla1[[#This Row],[Prorrogas]]</f>
        <v>45657</v>
      </c>
      <c r="L1181" s="2">
        <v>63000000</v>
      </c>
      <c r="M1181" s="2">
        <v>9000000</v>
      </c>
      <c r="N1181" s="2">
        <v>0</v>
      </c>
      <c r="O1181" s="2">
        <f>Tabla1[[#This Row],[Adiciones]]+Tabla1[[#This Row],[Valor Secop]]</f>
        <v>63000000</v>
      </c>
      <c r="P1181" s="7">
        <f ca="1">((TODAY()-Tabla1[[#This Row],[Fecha Inicio]])/(Tabla1[[#This Row],[Fecha Terminacion
(Final)]]-Tabla1[[#This Row],[Fecha Inicio]]))</f>
        <v>2.8846153846153848E-2</v>
      </c>
      <c r="Q1181" t="s">
        <v>851</v>
      </c>
      <c r="R1181" t="s">
        <v>851</v>
      </c>
      <c r="S1181" t="s">
        <v>28</v>
      </c>
      <c r="T1181" t="s">
        <v>19</v>
      </c>
      <c r="U1181" t="s">
        <v>1643</v>
      </c>
    </row>
    <row r="1182" spans="1:21" x14ac:dyDescent="0.25">
      <c r="A1182">
        <v>3540</v>
      </c>
      <c r="B1182" t="s">
        <v>5872</v>
      </c>
      <c r="C1182" t="s">
        <v>5873</v>
      </c>
      <c r="D1182" t="s">
        <v>5875</v>
      </c>
      <c r="E1182" t="s">
        <v>3107</v>
      </c>
      <c r="F1182" t="s">
        <v>5874</v>
      </c>
      <c r="G1182" s="1">
        <v>45449</v>
      </c>
      <c r="H1182" s="1">
        <v>45449</v>
      </c>
      <c r="I1182" s="1">
        <v>45657</v>
      </c>
      <c r="J1182">
        <v>0</v>
      </c>
      <c r="K1182" s="1">
        <f>Tabla1[[#This Row],[Fecha Terminacion
(Inicial)]]+Tabla1[[#This Row],[Prorrogas]]</f>
        <v>45657</v>
      </c>
      <c r="L1182" s="2">
        <v>70000000</v>
      </c>
      <c r="M1182" s="2">
        <v>10000000</v>
      </c>
      <c r="N1182" s="2">
        <v>0</v>
      </c>
      <c r="O1182" s="2">
        <f>Tabla1[[#This Row],[Adiciones]]+Tabla1[[#This Row],[Valor Secop]]</f>
        <v>70000000</v>
      </c>
      <c r="P1182" s="7">
        <f ca="1">((TODAY()-Tabla1[[#This Row],[Fecha Inicio]])/(Tabla1[[#This Row],[Fecha Terminacion
(Final)]]-Tabla1[[#This Row],[Fecha Inicio]]))</f>
        <v>2.8846153846153848E-2</v>
      </c>
      <c r="Q1182" t="s">
        <v>851</v>
      </c>
      <c r="R1182" t="s">
        <v>851</v>
      </c>
      <c r="S1182" t="s">
        <v>28</v>
      </c>
      <c r="T1182" t="s">
        <v>19</v>
      </c>
      <c r="U1182" t="s">
        <v>1643</v>
      </c>
    </row>
    <row r="1183" spans="1:21" x14ac:dyDescent="0.25">
      <c r="A1183">
        <v>3546</v>
      </c>
      <c r="B1183" t="s">
        <v>5876</v>
      </c>
      <c r="C1183" t="s">
        <v>5877</v>
      </c>
      <c r="D1183" t="s">
        <v>5879</v>
      </c>
      <c r="E1183" t="s">
        <v>3107</v>
      </c>
      <c r="F1183" t="s">
        <v>5878</v>
      </c>
      <c r="G1183" s="1">
        <v>45450</v>
      </c>
      <c r="H1183" s="1">
        <v>45450</v>
      </c>
      <c r="I1183" s="1">
        <v>45657</v>
      </c>
      <c r="J1183">
        <v>0</v>
      </c>
      <c r="K1183" s="1">
        <f>Tabla1[[#This Row],[Fecha Terminacion
(Inicial)]]+Tabla1[[#This Row],[Prorrogas]]</f>
        <v>45657</v>
      </c>
      <c r="L1183" s="2">
        <v>41000000</v>
      </c>
      <c r="M1183" s="2">
        <v>6000000</v>
      </c>
      <c r="N1183" s="2">
        <v>0</v>
      </c>
      <c r="O1183" s="2">
        <f>Tabla1[[#This Row],[Adiciones]]+Tabla1[[#This Row],[Valor Secop]]</f>
        <v>41000000</v>
      </c>
      <c r="P1183" s="7">
        <f ca="1">((TODAY()-Tabla1[[#This Row],[Fecha Inicio]])/(Tabla1[[#This Row],[Fecha Terminacion
(Final)]]-Tabla1[[#This Row],[Fecha Inicio]]))</f>
        <v>2.4154589371980676E-2</v>
      </c>
      <c r="Q1183" t="s">
        <v>555</v>
      </c>
      <c r="R1183" t="s">
        <v>555</v>
      </c>
      <c r="S1183" t="s">
        <v>18</v>
      </c>
      <c r="T1183" t="s">
        <v>19</v>
      </c>
      <c r="U1183" t="s">
        <v>1643</v>
      </c>
    </row>
    <row r="1186" spans="1:1" x14ac:dyDescent="0.25">
      <c r="A1186">
        <v>207</v>
      </c>
    </row>
    <row r="1187" spans="1:1" x14ac:dyDescent="0.25">
      <c r="A1187">
        <v>1079</v>
      </c>
    </row>
  </sheetData>
  <conditionalFormatting sqref="A1:A1048576">
    <cfRule type="duplicateValues" dxfId="0" priority="1"/>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o" ma:contentTypeID="0x010100F44CB73277797B42B08EF72858A3C478" ma:contentTypeVersion="1" ma:contentTypeDescription="Crear nuevo documento." ma:contentTypeScope="" ma:versionID="0161a747dcea710182348d1df2e72823">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D4D1D65-F24D-4536-9DC5-794F54B78130}"/>
</file>

<file path=customXml/itemProps2.xml><?xml version="1.0" encoding="utf-8"?>
<ds:datastoreItem xmlns:ds="http://schemas.openxmlformats.org/officeDocument/2006/customXml" ds:itemID="{528D617F-43B1-49B6-8DD6-16DA75603B20}"/>
</file>

<file path=customXml/itemProps3.xml><?xml version="1.0" encoding="utf-8"?>
<ds:datastoreItem xmlns:ds="http://schemas.openxmlformats.org/officeDocument/2006/customXml" ds:itemID="{F76DF946-CB33-4B92-B885-9244A3C1E0D9}"/>
</file>

<file path=customXml/itemProps4.xml><?xml version="1.0" encoding="utf-8"?>
<ds:datastoreItem xmlns:ds="http://schemas.openxmlformats.org/officeDocument/2006/customXml" ds:itemID="{5D5076BE-5E54-4ACD-87E6-4D5C2F53DF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Yeison Fabian Ardila Ortega</dc:creator>
  <cp:lastModifiedBy>Karen Tatiana Vanegas Barbosa</cp:lastModifiedBy>
  <dcterms:created xsi:type="dcterms:W3CDTF">2024-06-11T02:09:08Z</dcterms:created>
  <dcterms:modified xsi:type="dcterms:W3CDTF">2024-06-12T16:39:36Z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0x010100F44CB73277797B42B08EF72858A3C478</vt:lpwstr>
  </property>
  <property fmtid="{D5CDD505-2E9C-101B-9397-08002B2CF9AE}" pid="3" name="_dlc_DocIdItemGuid">
    <vt:lpwstr>27feab1a-0526-4230-ab24-fda1f1853daf</vt:lpwstr>
  </property>
</Properties>
</file>